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.M\2025\poniżej 130 tys. zł\zestaw materiałów konstrukcyjnych (badawcze_T.Zienkiewicz)\zapytanie ofertowe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Titles" localSheetId="0">Arkusz1!$6:$7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H8" i="1" l="1"/>
  <c r="I8" i="1" s="1"/>
  <c r="F34" i="1"/>
  <c r="H34" i="1" s="1"/>
  <c r="F35" i="1"/>
  <c r="H35" i="1" s="1"/>
  <c r="F36" i="1"/>
  <c r="H36" i="1" s="1"/>
  <c r="I36" i="1" s="1"/>
  <c r="I35" i="1" l="1"/>
  <c r="I34" i="1"/>
  <c r="F9" i="1"/>
  <c r="F10" i="1"/>
  <c r="H10" i="1" s="1"/>
  <c r="I10" i="1" s="1"/>
  <c r="F11" i="1"/>
  <c r="H11" i="1"/>
  <c r="I11" i="1"/>
  <c r="F12" i="1"/>
  <c r="H12" i="1"/>
  <c r="I12" i="1"/>
  <c r="F13" i="1"/>
  <c r="H13" i="1" s="1"/>
  <c r="I13" i="1" s="1"/>
  <c r="F14" i="1"/>
  <c r="H14" i="1" s="1"/>
  <c r="I14" i="1" s="1"/>
  <c r="F15" i="1"/>
  <c r="H15" i="1" s="1"/>
  <c r="F16" i="1"/>
  <c r="H16" i="1" s="1"/>
  <c r="F17" i="1"/>
  <c r="H17" i="1" s="1"/>
  <c r="I17" i="1" s="1"/>
  <c r="F18" i="1"/>
  <c r="H18" i="1"/>
  <c r="I18" i="1" s="1"/>
  <c r="F19" i="1"/>
  <c r="H19" i="1"/>
  <c r="F20" i="1"/>
  <c r="H20" i="1" s="1"/>
  <c r="I20" i="1" s="1"/>
  <c r="F21" i="1"/>
  <c r="H21" i="1" s="1"/>
  <c r="I21" i="1" s="1"/>
  <c r="F22" i="1"/>
  <c r="H22" i="1"/>
  <c r="F23" i="1"/>
  <c r="H23" i="1" s="1"/>
  <c r="F24" i="1"/>
  <c r="H24" i="1" s="1"/>
  <c r="F25" i="1"/>
  <c r="H25" i="1" s="1"/>
  <c r="I25" i="1" s="1"/>
  <c r="F26" i="1"/>
  <c r="H26" i="1"/>
  <c r="I26" i="1"/>
  <c r="F27" i="1"/>
  <c r="H27" i="1"/>
  <c r="I27" i="1"/>
  <c r="F28" i="1"/>
  <c r="H28" i="1"/>
  <c r="F29" i="1"/>
  <c r="H29" i="1" s="1"/>
  <c r="I29" i="1" s="1"/>
  <c r="F30" i="1"/>
  <c r="H30" i="1" s="1"/>
  <c r="F31" i="1"/>
  <c r="H31" i="1"/>
  <c r="I31" i="1" s="1"/>
  <c r="F32" i="1"/>
  <c r="H32" i="1"/>
  <c r="I32" i="1"/>
  <c r="F33" i="1"/>
  <c r="H33" i="1" s="1"/>
  <c r="I33" i="1" s="1"/>
  <c r="H9" i="1" l="1"/>
  <c r="I9" i="1" s="1"/>
  <c r="F37" i="1"/>
  <c r="I30" i="1"/>
  <c r="I28" i="1"/>
  <c r="I23" i="1"/>
  <c r="I22" i="1"/>
  <c r="I19" i="1"/>
  <c r="I16" i="1"/>
  <c r="I15" i="1"/>
  <c r="I24" i="1"/>
  <c r="H37" i="1" l="1"/>
  <c r="I37" i="1" s="1"/>
</calcChain>
</file>

<file path=xl/sharedStrings.xml><?xml version="1.0" encoding="utf-8"?>
<sst xmlns="http://schemas.openxmlformats.org/spreadsheetml/2006/main" count="111" uniqueCount="111">
  <si>
    <t>Lp.</t>
  </si>
  <si>
    <t>Asortyment</t>
  </si>
  <si>
    <t>Wartość jednostkowa
netto
(zł)</t>
  </si>
  <si>
    <t>Wartość
netto
(zł)</t>
  </si>
  <si>
    <t>Stawka
VAT
(proc.)</t>
  </si>
  <si>
    <t>Kwota
VAT
(zł)</t>
  </si>
  <si>
    <t>Cena ofertowa brutto
(zł)</t>
  </si>
  <si>
    <t>A</t>
  </si>
  <si>
    <t>B</t>
  </si>
  <si>
    <t>C</t>
  </si>
  <si>
    <t>D</t>
  </si>
  <si>
    <t>E</t>
  </si>
  <si>
    <t>F = D x E</t>
  </si>
  <si>
    <t>G</t>
  </si>
  <si>
    <t>H = F x G</t>
  </si>
  <si>
    <t>I = F + H</t>
  </si>
  <si>
    <t>1.</t>
  </si>
  <si>
    <t>2.</t>
  </si>
  <si>
    <t>RAZEM</t>
  </si>
  <si>
    <t>INTEGRALNA CZĘŚĆ OFERTY- FORMULARZ CENOWY</t>
  </si>
  <si>
    <t>Oświadczam, że zaoferowana cena zawiera wszystkie koszty, jakie ponosi Zamawiający w przypadku wyboru niniejszej oferty.</t>
  </si>
  <si>
    <t xml:space="preserve">      ………………………………………………………………...…………………
     miejscowość i data, pieczęć i podpis  przedstawiciela(li) Wykonawcy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</si>
  <si>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</si>
  <si>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</si>
  <si>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</si>
  <si>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</si>
  <si>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</si>
  <si>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</si>
  <si>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</si>
  <si>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</si>
  <si>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</si>
  <si>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</si>
  <si>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</si>
  <si>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</si>
  <si>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</si>
  <si>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</si>
  <si>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</si>
  <si>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</si>
  <si>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</si>
  <si>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</si>
  <si>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</si>
  <si>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</si>
  <si>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</si>
  <si>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</si>
  <si>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</si>
  <si>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</si>
  <si>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</si>
  <si>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</si>
  <si>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W przypadku Wykonawcy, który nie podlega podatkowi VAT, wartość netto będzie równa wartości brutto.</t>
  </si>
  <si>
    <t>29.</t>
  </si>
  <si>
    <t>Załącznik nr 3 do zapytania ofertowego</t>
  </si>
  <si>
    <t>Ilość
(szt.)</t>
  </si>
  <si>
    <t>Model</t>
  </si>
  <si>
    <t>Silnik 1</t>
  </si>
  <si>
    <t>5010-360kv</t>
  </si>
  <si>
    <t>Silnik 2</t>
  </si>
  <si>
    <t>EMAX Pro Series 2810 950KV</t>
  </si>
  <si>
    <t>FC 1 + ESC</t>
  </si>
  <si>
    <t>JHEMCU H743</t>
  </si>
  <si>
    <t>FC 2</t>
  </si>
  <si>
    <t>Mateksys H743-SLIM V3</t>
  </si>
  <si>
    <t>ESC 2</t>
  </si>
  <si>
    <t>Readytosky 60A</t>
  </si>
  <si>
    <t>Karta SD</t>
  </si>
  <si>
    <t>SANDISK microSDHC 32GB Extreme</t>
  </si>
  <si>
    <t>Smigła 1</t>
  </si>
  <si>
    <t>CF15x5.2</t>
  </si>
  <si>
    <t>Smigła 2</t>
  </si>
  <si>
    <t>HQ 7x4x3</t>
  </si>
  <si>
    <t>Akumulator 1</t>
  </si>
  <si>
    <t>INR21700-40T</t>
  </si>
  <si>
    <t>Akumulator 2</t>
  </si>
  <si>
    <t>18650 25R SAMSUNG 2500 mAh</t>
  </si>
  <si>
    <t>Akumulator 3</t>
  </si>
  <si>
    <t>iFlight Fullsend 6S2P 6000mAh 22.2V 15C</t>
  </si>
  <si>
    <t>Rama 1</t>
  </si>
  <si>
    <t>9IMOD 15-cali</t>
  </si>
  <si>
    <t>Rama 2</t>
  </si>
  <si>
    <t>Mark4 7 cali</t>
  </si>
  <si>
    <t>GPS 1</t>
  </si>
  <si>
    <t>GPS M10FLY 10 Hz z kompasem</t>
  </si>
  <si>
    <t>GPS 2</t>
  </si>
  <si>
    <t>GPS Holybro M10</t>
  </si>
  <si>
    <t>Arkusz mlecznej plexy 0,3mm</t>
  </si>
  <si>
    <t>LED 1</t>
  </si>
  <si>
    <t>RGBW, 5v, ze sterownikiem SK6812 7 Bits 505</t>
  </si>
  <si>
    <t>LED 2</t>
  </si>
  <si>
    <t>12W (4x3W) RGBW LED Chip</t>
  </si>
  <si>
    <t>LED 3</t>
  </si>
  <si>
    <t>80 W RGBW COB Chip LED</t>
  </si>
  <si>
    <t>LED 4</t>
  </si>
  <si>
    <t>High Power 9W 6pin RGB LED Chip</t>
  </si>
  <si>
    <t>Składany stojak na antene GPS + magnetometr</t>
  </si>
  <si>
    <t>GPS Składana podstawa</t>
  </si>
  <si>
    <t>Złączki anty iskrowe</t>
  </si>
  <si>
    <t>Amass XT90S para</t>
  </si>
  <si>
    <t>Moduł Wi-Fi</t>
  </si>
  <si>
    <t>ahmb7292s mikrobus</t>
  </si>
  <si>
    <t>Odbiornik expresslrs</t>
  </si>
  <si>
    <t>Odbiornik SpeedyBee Nano 2.4G</t>
  </si>
  <si>
    <t xml:space="preserve">Mikrokomputer </t>
  </si>
  <si>
    <t>Gmktec K11 R9 8945HS</t>
  </si>
  <si>
    <t>Przetwornica step-down do LED</t>
  </si>
  <si>
    <t>XL4015 Buck moduł 5A</t>
  </si>
  <si>
    <t>Sterownik do LED</t>
  </si>
  <si>
    <t>RGB LED Driver</t>
  </si>
  <si>
    <t>Przetwornica step-up do LED</t>
  </si>
  <si>
    <t>XL6009 boost module</t>
  </si>
  <si>
    <t>Radiator do LED</t>
  </si>
  <si>
    <t>22*22*20mm Radiator</t>
  </si>
  <si>
    <t>Plexa na kupułe do LED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</si>
</sst>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Arial CE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2"/>
      <name val="Arial CE"/>
      <charset val="238"/>
    </font>
    <font>
      <sz val="12"/>
      <color theme="1"/>
      <name val="Calibri"/>
      <family val="2"/>
      <charset val="238"/>
      <scheme val="minor"/>
    </font>
    <font>
      <sz val="12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6">
    <xf numFmtId="0" fontId="0" fillId="0" borderId="0" xfId="0"/>
    <xf numFmtId="0" fontId="2" fillId="0" borderId="0" xfId="1"/>
    <xf numFmtId="0" fontId="2" fillId="0" borderId="0" xfId="1" applyAlignment="1">
      <alignment horizontal="right"/>
    </xf>
    <xf numFmtId="0" fontId="0" fillId="0" borderId="0" xfId="0"/>
    <xf numFmtId="0" fontId="0" fillId="0" borderId="0" xfId="0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1" fontId="3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1" applyFont="1"/>
    <xf numFmtId="4" fontId="7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vertical="center"/>
    </xf>
    <xf numFmtId="9" fontId="7" fillId="0" borderId="1" xfId="0" applyNumberFormat="1" applyFont="1" applyBorder="1" applyAlignment="1">
      <alignment vertical="center"/>
    </xf>
    <xf numFmtId="9" fontId="6" fillId="0" borderId="1" xfId="0" applyNumberFormat="1" applyFont="1" applyBorder="1" applyAlignment="1">
      <alignment vertical="center"/>
    </xf>
    <xf numFmtId="0" fontId="1" fillId="0" borderId="0" xfId="0" applyFont="1"/>
    <xf numFmtId="4" fontId="7" fillId="0" borderId="2" xfId="0" applyNumberFormat="1" applyFont="1" applyBorder="1" applyAlignment="1">
      <alignment vertical="center"/>
    </xf>
    <xf numFmtId="0" fontId="8" fillId="0" borderId="0" xfId="1" applyFont="1"/>
    <xf numFmtId="0" fontId="9" fillId="0" borderId="0" xfId="0" applyFont="1"/>
    <xf numFmtId="0" fontId="3" fillId="0" borderId="0" xfId="1" applyFont="1"/>
    <xf numFmtId="0" fontId="10" fillId="0" borderId="2" xfId="0" applyFont="1" applyBorder="1" applyAlignment="1">
      <alignment horizontal="right" vertical="center" wrapText="1"/>
    </xf>
    <xf numFmtId="0" fontId="10" fillId="0" borderId="1" xfId="0" applyFont="1" applyBorder="1" applyAlignment="1">
      <alignment vertical="center" wrapText="1"/>
    </xf>
    <xf numFmtId="0" fontId="4" fillId="0" borderId="0" xfId="1" applyFont="1" applyAlignment="1">
      <alignment horizont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0" xfId="1" applyFont="1" applyAlignment="1">
      <alignment horizont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6"/>
  <sheetViews>
    <sheetView tabSelected="1" view="pageBreakPreview" zoomScaleNormal="100" zoomScaleSheetLayoutView="100" workbookViewId="0">
      <selection activeCell="B6" sqref="B6"/>
    </sheetView>
  </sheetViews>
  <sheetFormatPr defaultRowHeight="15.75" x14ac:dyDescent="0.25"/>
  <cols>
    <col min="1" max="1" width="6.5703125" customWidth="1"/>
    <col min="2" max="2" width="27.5703125" customWidth="1"/>
    <col min="3" max="3" width="33.42578125" customWidth="1"/>
    <col min="4" max="4" width="9.140625" style="17"/>
    <col min="5" max="5" width="17.140625" customWidth="1"/>
    <col min="6" max="6" width="16.7109375" customWidth="1"/>
    <col min="7" max="8" width="12.140625" customWidth="1"/>
    <col min="9" max="9" width="16.140625" customWidth="1"/>
  </cols>
  <sheetData>
    <row r="1" spans="1:9" x14ac:dyDescent="0.25">
      <c r="A1" s="1"/>
      <c r="B1" s="1"/>
      <c r="C1" s="1"/>
      <c r="D1" s="16"/>
      <c r="E1" s="1"/>
      <c r="F1" s="1"/>
      <c r="G1" s="1"/>
      <c r="H1" s="1"/>
      <c r="I1" s="2" t="s">
        <v>50</v>
      </c>
    </row>
    <row r="2" spans="1:9" s="3" customFormat="1" x14ac:dyDescent="0.25">
      <c r="A2" s="1"/>
      <c r="B2" s="1"/>
      <c r="C2" s="1"/>
      <c r="D2" s="16"/>
      <c r="E2" s="1"/>
      <c r="F2" s="1"/>
      <c r="G2" s="1"/>
      <c r="H2" s="1"/>
    </row>
    <row r="3" spans="1:9" ht="27" customHeight="1" x14ac:dyDescent="0.25">
      <c r="A3" s="25" t="s">
        <v>19</v>
      </c>
      <c r="B3" s="25"/>
      <c r="C3" s="25"/>
      <c r="D3" s="25"/>
      <c r="E3" s="25"/>
      <c r="F3" s="25"/>
      <c r="G3" s="25"/>
      <c r="H3" s="25"/>
      <c r="I3" s="25"/>
    </row>
    <row r="4" spans="1:9" ht="8.25" customHeight="1" x14ac:dyDescent="0.25"/>
    <row r="5" spans="1:9" ht="6.75" customHeight="1" x14ac:dyDescent="0.25"/>
    <row r="6" spans="1:9" s="4" customFormat="1" ht="69" customHeight="1" x14ac:dyDescent="0.25">
      <c r="A6" s="6" t="s">
        <v>0</v>
      </c>
      <c r="B6" s="6" t="s">
        <v>1</v>
      </c>
      <c r="C6" s="6" t="s">
        <v>52</v>
      </c>
      <c r="D6" s="6" t="s">
        <v>51</v>
      </c>
      <c r="E6" s="7" t="s">
        <v>2</v>
      </c>
      <c r="F6" s="7" t="s">
        <v>3</v>
      </c>
      <c r="G6" s="7" t="s">
        <v>4</v>
      </c>
      <c r="H6" s="7" t="s">
        <v>5</v>
      </c>
      <c r="I6" s="7" t="s">
        <v>6</v>
      </c>
    </row>
    <row r="7" spans="1:9" s="4" customFormat="1" ht="24" customHeight="1" x14ac:dyDescent="0.25">
      <c r="A7" s="6" t="s">
        <v>7</v>
      </c>
      <c r="B7" s="6" t="s">
        <v>8</v>
      </c>
      <c r="C7" s="6" t="s">
        <v>9</v>
      </c>
      <c r="D7" s="6" t="s">
        <v>10</v>
      </c>
      <c r="E7" s="7" t="s">
        <v>11</v>
      </c>
      <c r="F7" s="7" t="s">
        <v>12</v>
      </c>
      <c r="G7" s="7" t="s">
        <v>13</v>
      </c>
      <c r="H7" s="7" t="s">
        <v>14</v>
      </c>
      <c r="I7" s="7" t="s">
        <v>15</v>
      </c>
    </row>
    <row r="8" spans="1:9" s="4" customFormat="1" ht="39" customHeight="1" x14ac:dyDescent="0.25">
      <c r="A8" s="5" t="s">
        <v>16</v>
      </c>
      <c r="B8" s="20" t="s">
        <v>53</v>
      </c>
      <c r="C8" s="20" t="s">
        <v>54</v>
      </c>
      <c r="D8" s="19">
        <v>4</v>
      </c>
      <c r="E8" s="15"/>
      <c r="F8" s="10">
        <f>D8*E8</f>
        <v>0</v>
      </c>
      <c r="G8" s="12"/>
      <c r="H8" s="10">
        <f>F8*G8</f>
        <v>0</v>
      </c>
      <c r="I8" s="10">
        <f>F8+H8</f>
        <v>0</v>
      </c>
    </row>
    <row r="9" spans="1:9" s="4" customFormat="1" ht="31.5" customHeight="1" x14ac:dyDescent="0.25">
      <c r="A9" s="5" t="s">
        <v>17</v>
      </c>
      <c r="B9" s="20" t="s">
        <v>55</v>
      </c>
      <c r="C9" s="20" t="s">
        <v>56</v>
      </c>
      <c r="D9" s="19">
        <v>16</v>
      </c>
      <c r="E9" s="15"/>
      <c r="F9" s="10">
        <f t="shared" ref="F9:F33" si="0">D9*E9</f>
        <v>0</v>
      </c>
      <c r="G9" s="12"/>
      <c r="H9" s="10">
        <f t="shared" ref="H9:H33" si="1">F9*G9</f>
        <v>0</v>
      </c>
      <c r="I9" s="10">
        <f t="shared" ref="I9:I33" si="2">F9+H9</f>
        <v>0</v>
      </c>
    </row>
    <row r="10" spans="1:9" s="4" customFormat="1" ht="31.5" customHeight="1" x14ac:dyDescent="0.25">
      <c r="A10" s="5" t="s">
        <v>22</v>
      </c>
      <c r="B10" s="20" t="s">
        <v>57</v>
      </c>
      <c r="C10" s="20" t="s">
        <v>58</v>
      </c>
      <c r="D10" s="19">
        <v>5</v>
      </c>
      <c r="E10" s="15"/>
      <c r="F10" s="10">
        <f t="shared" si="0"/>
        <v>0</v>
      </c>
      <c r="G10" s="12"/>
      <c r="H10" s="10">
        <f t="shared" si="1"/>
        <v>0</v>
      </c>
      <c r="I10" s="10">
        <f t="shared" si="2"/>
        <v>0</v>
      </c>
    </row>
    <row r="11" spans="1:9" s="4" customFormat="1" ht="31.5" customHeight="1" x14ac:dyDescent="0.25">
      <c r="A11" s="5" t="s">
        <v>23</v>
      </c>
      <c r="B11" s="20" t="s">
        <v>59</v>
      </c>
      <c r="C11" s="20" t="s">
        <v>60</v>
      </c>
      <c r="D11" s="19">
        <v>2</v>
      </c>
      <c r="E11" s="15"/>
      <c r="F11" s="10">
        <f t="shared" si="0"/>
        <v>0</v>
      </c>
      <c r="G11" s="12"/>
      <c r="H11" s="10">
        <f t="shared" si="1"/>
        <v>0</v>
      </c>
      <c r="I11" s="10">
        <f t="shared" si="2"/>
        <v>0</v>
      </c>
    </row>
    <row r="12" spans="1:9" s="4" customFormat="1" ht="31.5" customHeight="1" x14ac:dyDescent="0.25">
      <c r="A12" s="5" t="s">
        <v>24</v>
      </c>
      <c r="B12" s="20" t="s">
        <v>61</v>
      </c>
      <c r="C12" s="20" t="s">
        <v>62</v>
      </c>
      <c r="D12" s="19">
        <v>2</v>
      </c>
      <c r="E12" s="15"/>
      <c r="F12" s="10">
        <f t="shared" si="0"/>
        <v>0</v>
      </c>
      <c r="G12" s="12"/>
      <c r="H12" s="10">
        <f t="shared" si="1"/>
        <v>0</v>
      </c>
      <c r="I12" s="10">
        <f t="shared" si="2"/>
        <v>0</v>
      </c>
    </row>
    <row r="13" spans="1:9" s="4" customFormat="1" ht="31.5" customHeight="1" x14ac:dyDescent="0.25">
      <c r="A13" s="5" t="s">
        <v>25</v>
      </c>
      <c r="B13" s="20" t="s">
        <v>63</v>
      </c>
      <c r="C13" s="20" t="s">
        <v>64</v>
      </c>
      <c r="D13" s="19">
        <v>5</v>
      </c>
      <c r="E13" s="15"/>
      <c r="F13" s="10">
        <f t="shared" si="0"/>
        <v>0</v>
      </c>
      <c r="G13" s="12"/>
      <c r="H13" s="10">
        <f t="shared" si="1"/>
        <v>0</v>
      </c>
      <c r="I13" s="10">
        <f t="shared" si="2"/>
        <v>0</v>
      </c>
    </row>
    <row r="14" spans="1:9" s="4" customFormat="1" ht="31.5" customHeight="1" x14ac:dyDescent="0.25">
      <c r="A14" s="5" t="s">
        <v>26</v>
      </c>
      <c r="B14" s="20" t="s">
        <v>65</v>
      </c>
      <c r="C14" s="20" t="s">
        <v>66</v>
      </c>
      <c r="D14" s="19">
        <v>4</v>
      </c>
      <c r="E14" s="15"/>
      <c r="F14" s="10">
        <f t="shared" si="0"/>
        <v>0</v>
      </c>
      <c r="G14" s="12"/>
      <c r="H14" s="10">
        <f t="shared" si="1"/>
        <v>0</v>
      </c>
      <c r="I14" s="10">
        <f t="shared" si="2"/>
        <v>0</v>
      </c>
    </row>
    <row r="15" spans="1:9" s="4" customFormat="1" ht="31.5" customHeight="1" x14ac:dyDescent="0.25">
      <c r="A15" s="5" t="s">
        <v>27</v>
      </c>
      <c r="B15" s="20" t="s">
        <v>67</v>
      </c>
      <c r="C15" s="20" t="s">
        <v>68</v>
      </c>
      <c r="D15" s="19">
        <v>32</v>
      </c>
      <c r="E15" s="15"/>
      <c r="F15" s="10">
        <f t="shared" si="0"/>
        <v>0</v>
      </c>
      <c r="G15" s="12"/>
      <c r="H15" s="10">
        <f t="shared" si="1"/>
        <v>0</v>
      </c>
      <c r="I15" s="10">
        <f t="shared" si="2"/>
        <v>0</v>
      </c>
    </row>
    <row r="16" spans="1:9" s="4" customFormat="1" ht="31.5" customHeight="1" x14ac:dyDescent="0.25">
      <c r="A16" s="5" t="s">
        <v>28</v>
      </c>
      <c r="B16" s="20" t="s">
        <v>69</v>
      </c>
      <c r="C16" s="20" t="s">
        <v>70</v>
      </c>
      <c r="D16" s="19">
        <v>60</v>
      </c>
      <c r="E16" s="15"/>
      <c r="F16" s="10">
        <f t="shared" si="0"/>
        <v>0</v>
      </c>
      <c r="G16" s="12"/>
      <c r="H16" s="10">
        <f t="shared" si="1"/>
        <v>0</v>
      </c>
      <c r="I16" s="10">
        <f t="shared" si="2"/>
        <v>0</v>
      </c>
    </row>
    <row r="17" spans="1:9" s="4" customFormat="1" ht="31.5" customHeight="1" x14ac:dyDescent="0.25">
      <c r="A17" s="5" t="s">
        <v>29</v>
      </c>
      <c r="B17" s="20" t="s">
        <v>71</v>
      </c>
      <c r="C17" s="20" t="s">
        <v>72</v>
      </c>
      <c r="D17" s="19">
        <v>36</v>
      </c>
      <c r="E17" s="15"/>
      <c r="F17" s="10">
        <f t="shared" si="0"/>
        <v>0</v>
      </c>
      <c r="G17" s="12"/>
      <c r="H17" s="10">
        <f t="shared" si="1"/>
        <v>0</v>
      </c>
      <c r="I17" s="10">
        <f t="shared" si="2"/>
        <v>0</v>
      </c>
    </row>
    <row r="18" spans="1:9" s="4" customFormat="1" ht="31.5" customHeight="1" x14ac:dyDescent="0.25">
      <c r="A18" s="5" t="s">
        <v>30</v>
      </c>
      <c r="B18" s="20" t="s">
        <v>73</v>
      </c>
      <c r="C18" s="20" t="s">
        <v>74</v>
      </c>
      <c r="D18" s="19">
        <v>5</v>
      </c>
      <c r="E18" s="15"/>
      <c r="F18" s="10">
        <f t="shared" si="0"/>
        <v>0</v>
      </c>
      <c r="G18" s="12"/>
      <c r="H18" s="10">
        <f t="shared" si="1"/>
        <v>0</v>
      </c>
      <c r="I18" s="10">
        <f t="shared" si="2"/>
        <v>0</v>
      </c>
    </row>
    <row r="19" spans="1:9" s="4" customFormat="1" ht="31.5" customHeight="1" x14ac:dyDescent="0.25">
      <c r="A19" s="5" t="s">
        <v>31</v>
      </c>
      <c r="B19" s="20" t="s">
        <v>75</v>
      </c>
      <c r="C19" s="20" t="s">
        <v>76</v>
      </c>
      <c r="D19" s="19">
        <v>1</v>
      </c>
      <c r="E19" s="15"/>
      <c r="F19" s="10">
        <f t="shared" si="0"/>
        <v>0</v>
      </c>
      <c r="G19" s="12"/>
      <c r="H19" s="10">
        <f t="shared" si="1"/>
        <v>0</v>
      </c>
      <c r="I19" s="10">
        <f t="shared" si="2"/>
        <v>0</v>
      </c>
    </row>
    <row r="20" spans="1:9" s="4" customFormat="1" ht="31.5" customHeight="1" x14ac:dyDescent="0.25">
      <c r="A20" s="5" t="s">
        <v>32</v>
      </c>
      <c r="B20" s="20" t="s">
        <v>77</v>
      </c>
      <c r="C20" s="20" t="s">
        <v>78</v>
      </c>
      <c r="D20" s="19">
        <v>4</v>
      </c>
      <c r="E20" s="15"/>
      <c r="F20" s="10">
        <f t="shared" si="0"/>
        <v>0</v>
      </c>
      <c r="G20" s="12"/>
      <c r="H20" s="10">
        <f t="shared" si="1"/>
        <v>0</v>
      </c>
      <c r="I20" s="10">
        <f t="shared" si="2"/>
        <v>0</v>
      </c>
    </row>
    <row r="21" spans="1:9" s="4" customFormat="1" ht="31.5" customHeight="1" x14ac:dyDescent="0.25">
      <c r="A21" s="5" t="s">
        <v>33</v>
      </c>
      <c r="B21" s="20" t="s">
        <v>79</v>
      </c>
      <c r="C21" s="20" t="s">
        <v>80</v>
      </c>
      <c r="D21" s="19">
        <v>5</v>
      </c>
      <c r="E21" s="15"/>
      <c r="F21" s="10">
        <f t="shared" si="0"/>
        <v>0</v>
      </c>
      <c r="G21" s="12"/>
      <c r="H21" s="10">
        <f t="shared" si="1"/>
        <v>0</v>
      </c>
      <c r="I21" s="10">
        <f t="shared" si="2"/>
        <v>0</v>
      </c>
    </row>
    <row r="22" spans="1:9" s="4" customFormat="1" ht="31.5" customHeight="1" x14ac:dyDescent="0.25">
      <c r="A22" s="5" t="s">
        <v>34</v>
      </c>
      <c r="B22" s="20" t="s">
        <v>81</v>
      </c>
      <c r="C22" s="20" t="s">
        <v>82</v>
      </c>
      <c r="D22" s="19">
        <v>5</v>
      </c>
      <c r="E22" s="15"/>
      <c r="F22" s="10">
        <f t="shared" si="0"/>
        <v>0</v>
      </c>
      <c r="G22" s="12"/>
      <c r="H22" s="10">
        <f t="shared" si="1"/>
        <v>0</v>
      </c>
      <c r="I22" s="10">
        <f t="shared" si="2"/>
        <v>0</v>
      </c>
    </row>
    <row r="23" spans="1:9" s="4" customFormat="1" ht="31.5" customHeight="1" x14ac:dyDescent="0.25">
      <c r="A23" s="5" t="s">
        <v>35</v>
      </c>
      <c r="B23" s="20" t="s">
        <v>110</v>
      </c>
      <c r="C23" s="20" t="s">
        <v>83</v>
      </c>
      <c r="D23" s="19">
        <v>10</v>
      </c>
      <c r="E23" s="15"/>
      <c r="F23" s="10">
        <f t="shared" si="0"/>
        <v>0</v>
      </c>
      <c r="G23" s="12"/>
      <c r="H23" s="10">
        <f t="shared" si="1"/>
        <v>0</v>
      </c>
      <c r="I23" s="10">
        <f t="shared" si="2"/>
        <v>0</v>
      </c>
    </row>
    <row r="24" spans="1:9" s="4" customFormat="1" ht="31.5" customHeight="1" x14ac:dyDescent="0.25">
      <c r="A24" s="5" t="s">
        <v>36</v>
      </c>
      <c r="B24" s="20" t="s">
        <v>84</v>
      </c>
      <c r="C24" s="20" t="s">
        <v>85</v>
      </c>
      <c r="D24" s="19">
        <v>18</v>
      </c>
      <c r="E24" s="15"/>
      <c r="F24" s="10">
        <f t="shared" si="0"/>
        <v>0</v>
      </c>
      <c r="G24" s="12"/>
      <c r="H24" s="10">
        <f t="shared" si="1"/>
        <v>0</v>
      </c>
      <c r="I24" s="10">
        <f t="shared" si="2"/>
        <v>0</v>
      </c>
    </row>
    <row r="25" spans="1:9" s="4" customFormat="1" ht="31.5" customHeight="1" x14ac:dyDescent="0.25">
      <c r="A25" s="5" t="s">
        <v>37</v>
      </c>
      <c r="B25" s="20" t="s">
        <v>86</v>
      </c>
      <c r="C25" s="20" t="s">
        <v>87</v>
      </c>
      <c r="D25" s="19">
        <v>6</v>
      </c>
      <c r="E25" s="15"/>
      <c r="F25" s="10">
        <f t="shared" si="0"/>
        <v>0</v>
      </c>
      <c r="G25" s="12"/>
      <c r="H25" s="10">
        <f t="shared" si="1"/>
        <v>0</v>
      </c>
      <c r="I25" s="10">
        <f t="shared" si="2"/>
        <v>0</v>
      </c>
    </row>
    <row r="26" spans="1:9" s="4" customFormat="1" ht="31.5" customHeight="1" x14ac:dyDescent="0.25">
      <c r="A26" s="5" t="s">
        <v>38</v>
      </c>
      <c r="B26" s="20" t="s">
        <v>88</v>
      </c>
      <c r="C26" s="20" t="s">
        <v>89</v>
      </c>
      <c r="D26" s="19">
        <v>2</v>
      </c>
      <c r="E26" s="15"/>
      <c r="F26" s="10">
        <f t="shared" si="0"/>
        <v>0</v>
      </c>
      <c r="G26" s="12"/>
      <c r="H26" s="10">
        <f t="shared" si="1"/>
        <v>0</v>
      </c>
      <c r="I26" s="10">
        <f t="shared" si="2"/>
        <v>0</v>
      </c>
    </row>
    <row r="27" spans="1:9" s="4" customFormat="1" ht="31.5" customHeight="1" x14ac:dyDescent="0.25">
      <c r="A27" s="5" t="s">
        <v>39</v>
      </c>
      <c r="B27" s="20" t="s">
        <v>90</v>
      </c>
      <c r="C27" s="20" t="s">
        <v>91</v>
      </c>
      <c r="D27" s="19">
        <v>6</v>
      </c>
      <c r="E27" s="15"/>
      <c r="F27" s="10">
        <f t="shared" si="0"/>
        <v>0</v>
      </c>
      <c r="G27" s="12"/>
      <c r="H27" s="10">
        <f t="shared" si="1"/>
        <v>0</v>
      </c>
      <c r="I27" s="10">
        <f t="shared" si="2"/>
        <v>0</v>
      </c>
    </row>
    <row r="28" spans="1:9" s="4" customFormat="1" ht="31.5" customHeight="1" x14ac:dyDescent="0.25">
      <c r="A28" s="5" t="s">
        <v>40</v>
      </c>
      <c r="B28" s="20" t="s">
        <v>92</v>
      </c>
      <c r="C28" s="20" t="s">
        <v>93</v>
      </c>
      <c r="D28" s="19">
        <v>5</v>
      </c>
      <c r="E28" s="15"/>
      <c r="F28" s="10">
        <f t="shared" si="0"/>
        <v>0</v>
      </c>
      <c r="G28" s="12"/>
      <c r="H28" s="10">
        <f t="shared" si="1"/>
        <v>0</v>
      </c>
      <c r="I28" s="10">
        <f t="shared" si="2"/>
        <v>0</v>
      </c>
    </row>
    <row r="29" spans="1:9" s="4" customFormat="1" ht="31.5" customHeight="1" x14ac:dyDescent="0.25">
      <c r="A29" s="5" t="s">
        <v>41</v>
      </c>
      <c r="B29" s="20" t="s">
        <v>94</v>
      </c>
      <c r="C29" s="20" t="s">
        <v>95</v>
      </c>
      <c r="D29" s="19">
        <v>5</v>
      </c>
      <c r="E29" s="15"/>
      <c r="F29" s="10">
        <f t="shared" si="0"/>
        <v>0</v>
      </c>
      <c r="G29" s="12"/>
      <c r="H29" s="10">
        <f t="shared" si="1"/>
        <v>0</v>
      </c>
      <c r="I29" s="10">
        <f t="shared" si="2"/>
        <v>0</v>
      </c>
    </row>
    <row r="30" spans="1:9" s="4" customFormat="1" ht="31.5" customHeight="1" x14ac:dyDescent="0.25">
      <c r="A30" s="5" t="s">
        <v>42</v>
      </c>
      <c r="B30" s="20" t="s">
        <v>96</v>
      </c>
      <c r="C30" s="20" t="s">
        <v>97</v>
      </c>
      <c r="D30" s="19">
        <v>5</v>
      </c>
      <c r="E30" s="15"/>
      <c r="F30" s="10">
        <f t="shared" si="0"/>
        <v>0</v>
      </c>
      <c r="G30" s="12"/>
      <c r="H30" s="10">
        <f t="shared" si="1"/>
        <v>0</v>
      </c>
      <c r="I30" s="10">
        <f t="shared" si="2"/>
        <v>0</v>
      </c>
    </row>
    <row r="31" spans="1:9" s="4" customFormat="1" ht="31.5" customHeight="1" x14ac:dyDescent="0.25">
      <c r="A31" s="5" t="s">
        <v>43</v>
      </c>
      <c r="B31" s="20" t="s">
        <v>98</v>
      </c>
      <c r="C31" s="20" t="s">
        <v>99</v>
      </c>
      <c r="D31" s="19">
        <v>5</v>
      </c>
      <c r="E31" s="15"/>
      <c r="F31" s="10">
        <f t="shared" si="0"/>
        <v>0</v>
      </c>
      <c r="G31" s="12"/>
      <c r="H31" s="10">
        <f t="shared" si="1"/>
        <v>0</v>
      </c>
      <c r="I31" s="10">
        <f t="shared" si="2"/>
        <v>0</v>
      </c>
    </row>
    <row r="32" spans="1:9" s="4" customFormat="1" ht="31.5" customHeight="1" x14ac:dyDescent="0.25">
      <c r="A32" s="5" t="s">
        <v>44</v>
      </c>
      <c r="B32" s="20" t="s">
        <v>100</v>
      </c>
      <c r="C32" s="20" t="s">
        <v>101</v>
      </c>
      <c r="D32" s="19">
        <v>1</v>
      </c>
      <c r="E32" s="15"/>
      <c r="F32" s="10">
        <f t="shared" si="0"/>
        <v>0</v>
      </c>
      <c r="G32" s="12"/>
      <c r="H32" s="10">
        <f t="shared" si="1"/>
        <v>0</v>
      </c>
      <c r="I32" s="10">
        <f t="shared" si="2"/>
        <v>0</v>
      </c>
    </row>
    <row r="33" spans="1:9" s="4" customFormat="1" ht="31.5" customHeight="1" x14ac:dyDescent="0.25">
      <c r="A33" s="5" t="s">
        <v>45</v>
      </c>
      <c r="B33" s="20" t="s">
        <v>102</v>
      </c>
      <c r="C33" s="20" t="s">
        <v>103</v>
      </c>
      <c r="D33" s="19">
        <v>7</v>
      </c>
      <c r="E33" s="15"/>
      <c r="F33" s="10">
        <f t="shared" si="0"/>
        <v>0</v>
      </c>
      <c r="G33" s="12"/>
      <c r="H33" s="10">
        <f t="shared" si="1"/>
        <v>0</v>
      </c>
      <c r="I33" s="10">
        <f t="shared" si="2"/>
        <v>0</v>
      </c>
    </row>
    <row r="34" spans="1:9" s="4" customFormat="1" ht="31.5" customHeight="1" x14ac:dyDescent="0.25">
      <c r="A34" s="5" t="s">
        <v>46</v>
      </c>
      <c r="B34" s="20" t="s">
        <v>104</v>
      </c>
      <c r="C34" s="20" t="s">
        <v>105</v>
      </c>
      <c r="D34" s="19">
        <v>2</v>
      </c>
      <c r="E34" s="15"/>
      <c r="F34" s="10">
        <f t="shared" ref="F34:F36" si="3">D34*E34</f>
        <v>0</v>
      </c>
      <c r="G34" s="12"/>
      <c r="H34" s="10">
        <f t="shared" ref="H34:H36" si="4">F34*G34</f>
        <v>0</v>
      </c>
      <c r="I34" s="10">
        <f t="shared" ref="I34:I36" si="5">F34+H34</f>
        <v>0</v>
      </c>
    </row>
    <row r="35" spans="1:9" s="4" customFormat="1" ht="31.5" customHeight="1" x14ac:dyDescent="0.25">
      <c r="A35" s="5" t="s">
        <v>47</v>
      </c>
      <c r="B35" s="20" t="s">
        <v>106</v>
      </c>
      <c r="C35" s="20" t="s">
        <v>107</v>
      </c>
      <c r="D35" s="19">
        <v>2</v>
      </c>
      <c r="E35" s="15"/>
      <c r="F35" s="10">
        <f t="shared" si="3"/>
        <v>0</v>
      </c>
      <c r="G35" s="12"/>
      <c r="H35" s="10">
        <f t="shared" si="4"/>
        <v>0</v>
      </c>
      <c r="I35" s="10">
        <f t="shared" si="5"/>
        <v>0</v>
      </c>
    </row>
    <row r="36" spans="1:9" s="4" customFormat="1" ht="31.5" customHeight="1" x14ac:dyDescent="0.25">
      <c r="A36" s="5" t="s">
        <v>49</v>
      </c>
      <c r="B36" s="20" t="s">
        <v>108</v>
      </c>
      <c r="C36" s="20" t="s">
        <v>109</v>
      </c>
      <c r="D36" s="19">
        <v>3</v>
      </c>
      <c r="E36" s="15"/>
      <c r="F36" s="10">
        <f t="shared" si="3"/>
        <v>0</v>
      </c>
      <c r="G36" s="12"/>
      <c r="H36" s="10">
        <f t="shared" si="4"/>
        <v>0</v>
      </c>
      <c r="I36" s="10">
        <f t="shared" si="5"/>
        <v>0</v>
      </c>
    </row>
    <row r="37" spans="1:9" s="8" customFormat="1" ht="35.25" customHeight="1" x14ac:dyDescent="0.25">
      <c r="A37" s="22" t="s">
        <v>18</v>
      </c>
      <c r="B37" s="23"/>
      <c r="C37" s="23"/>
      <c r="D37" s="23"/>
      <c r="E37" s="24"/>
      <c r="F37" s="11">
        <f>SUM(F8:F36)</f>
        <v>0</v>
      </c>
      <c r="G37" s="13"/>
      <c r="H37" s="11">
        <f>F37*G37</f>
        <v>0</v>
      </c>
      <c r="I37" s="11">
        <f>F37+H37</f>
        <v>0</v>
      </c>
    </row>
    <row r="38" spans="1:9" ht="10.5" customHeight="1" x14ac:dyDescent="0.25"/>
    <row r="39" spans="1:9" ht="10.5" customHeight="1" x14ac:dyDescent="0.25"/>
    <row r="40" spans="1:9" x14ac:dyDescent="0.25">
      <c r="A40" s="9" t="s">
        <v>48</v>
      </c>
      <c r="B40" s="9"/>
      <c r="C40" s="9"/>
      <c r="D40" s="18"/>
      <c r="E40" s="9"/>
      <c r="F40" s="9"/>
      <c r="G40" s="9"/>
      <c r="H40" s="9"/>
      <c r="I40" s="9"/>
    </row>
    <row r="41" spans="1:9" s="3" customFormat="1" x14ac:dyDescent="0.25">
      <c r="A41" s="9"/>
      <c r="B41" s="9"/>
      <c r="C41" s="9"/>
      <c r="D41" s="18"/>
      <c r="E41" s="9"/>
      <c r="F41" s="9"/>
      <c r="G41" s="9"/>
      <c r="H41" s="9"/>
      <c r="I41" s="9"/>
    </row>
    <row r="42" spans="1:9" x14ac:dyDescent="0.25">
      <c r="A42" s="14" t="s">
        <v>20</v>
      </c>
      <c r="B42" s="3"/>
      <c r="C42" s="3"/>
      <c r="E42" s="3"/>
      <c r="F42" s="3"/>
      <c r="G42" s="3"/>
      <c r="H42" s="3"/>
      <c r="I42" s="3"/>
    </row>
    <row r="43" spans="1:9" x14ac:dyDescent="0.25">
      <c r="A43" s="14"/>
      <c r="B43" s="3"/>
      <c r="C43" s="3"/>
      <c r="E43" s="3"/>
      <c r="F43" s="3"/>
      <c r="G43" s="3"/>
      <c r="H43" s="3"/>
      <c r="I43" s="3"/>
    </row>
    <row r="44" spans="1:9" s="3" customFormat="1" x14ac:dyDescent="0.25">
      <c r="A44" s="14"/>
      <c r="D44" s="17"/>
    </row>
    <row r="45" spans="1:9" x14ac:dyDescent="0.25">
      <c r="A45" s="14"/>
      <c r="B45" s="3"/>
      <c r="C45" s="3"/>
      <c r="E45" s="3"/>
      <c r="F45" s="3"/>
      <c r="G45" s="3"/>
      <c r="H45" s="3"/>
      <c r="I45" s="3"/>
    </row>
    <row r="46" spans="1:9" ht="30" customHeight="1" x14ac:dyDescent="0.25">
      <c r="A46" s="21" t="s">
        <v>21</v>
      </c>
      <c r="B46" s="21"/>
      <c r="C46" s="21"/>
      <c r="D46" s="21"/>
      <c r="E46" s="21"/>
      <c r="F46" s="21"/>
      <c r="G46" s="21"/>
      <c r="H46" s="21"/>
      <c r="I46" s="21"/>
    </row>
  </sheetData>
  <mergeCells count="3">
    <mergeCell ref="A46:I46"/>
    <mergeCell ref="A37:E37"/>
    <mergeCell ref="A3:I3"/>
  </mergeCells>
  <pageMargins left="0.70866141732283472" right="0.70866141732283472" top="0.74803149606299213" bottom="0.74803149606299213" header="0.31496062992125984" footer="0.31496062992125984"/>
  <pageSetup paperSize="9" scale="86" fitToHeight="0" orientation="landscape" r:id="rId1"/>
  <headerFooter>
    <oddFooter>&amp;C&amp;10Strona &amp;P/&amp;N</oddFooter>
  </headerFooter>
  <rowBreaks count="1" manualBreakCount="1">
    <brk id="1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Murawska</dc:creator>
  <cp:lastModifiedBy>Agnieszka Murawska</cp:lastModifiedBy>
  <cp:lastPrinted>2025-03-18T12:59:42Z</cp:lastPrinted>
  <dcterms:created xsi:type="dcterms:W3CDTF">2021-06-22T13:31:38Z</dcterms:created>
  <dcterms:modified xsi:type="dcterms:W3CDTF">2025-03-18T12:59:50Z</dcterms:modified>
</cp:coreProperties>
</file>