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24 do130 tyś\Infrastruktura\szczury\zapytanie_umowa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H6" i="1"/>
  <c r="F7" i="1"/>
  <c r="H7" i="1"/>
  <c r="F8" i="1"/>
  <c r="H8" i="1" s="1"/>
  <c r="F9" i="1"/>
  <c r="H9" i="1"/>
  <c r="F10" i="1"/>
  <c r="H10" i="1"/>
  <c r="F11" i="1"/>
  <c r="H11" i="1"/>
  <c r="F12" i="1"/>
  <c r="H12" i="1"/>
  <c r="F13" i="1"/>
  <c r="H13" i="1"/>
  <c r="F14" i="1"/>
  <c r="H14" i="1" s="1"/>
  <c r="F27" i="1" l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F28" i="1" l="1"/>
  <c r="F15" i="1"/>
  <c r="H15" i="1"/>
  <c r="H19" i="1"/>
  <c r="H28" i="1" s="1"/>
  <c r="F29" i="1" l="1"/>
  <c r="H29" i="1"/>
</calcChain>
</file>

<file path=xl/sharedStrings.xml><?xml version="1.0" encoding="utf-8"?>
<sst xmlns="http://schemas.openxmlformats.org/spreadsheetml/2006/main" count="54" uniqueCount="37">
  <si>
    <t>Uzupełnienie lub wymiana z montażem urządzeń deratyzacyjno-dezynsekcyjnych:</t>
  </si>
  <si>
    <t>Lp.</t>
  </si>
  <si>
    <t>Nazwa obiektu</t>
  </si>
  <si>
    <t>Przedmiot zamówienia</t>
  </si>
  <si>
    <t>Ilość (szt.)</t>
  </si>
  <si>
    <t>Cena jednostkowa netto (zł)</t>
  </si>
  <si>
    <t>Wartość               netto (zł)</t>
  </si>
  <si>
    <t>% VAT</t>
  </si>
  <si>
    <t>Wartość brutto (zł)</t>
  </si>
  <si>
    <t>1.</t>
  </si>
  <si>
    <t>Stołówka Studencka-3016 m² pow. użytkowej</t>
  </si>
  <si>
    <r>
      <rPr>
        <sz val="10"/>
        <color indexed="8"/>
        <rFont val="Arial"/>
        <family val="2"/>
        <charset val="238"/>
      </rPr>
      <t>a)</t>
    </r>
    <r>
      <rPr>
        <sz val="10"/>
        <color indexed="8"/>
        <rFont val="Times New Roman"/>
        <family val="1"/>
        <charset val="238"/>
      </rPr>
      <t>    </t>
    </r>
    <r>
      <rPr>
        <sz val="10"/>
        <color indexed="8"/>
        <rFont val="Arial"/>
        <family val="2"/>
        <charset val="238"/>
      </rPr>
      <t xml:space="preserve">stacja deratyzacyjna zewnętrzna </t>
    </r>
  </si>
  <si>
    <r>
      <t>b)</t>
    </r>
    <r>
      <rPr>
        <sz val="10"/>
        <color indexed="8"/>
        <rFont val="Times New Roman"/>
        <family val="1"/>
        <charset val="238"/>
      </rPr>
      <t>    </t>
    </r>
    <r>
      <rPr>
        <sz val="10"/>
        <color indexed="8"/>
        <rFont val="Arial"/>
        <family val="2"/>
        <charset val="238"/>
      </rPr>
      <t xml:space="preserve">stacja deratyzacyjna wewnętrzna </t>
    </r>
  </si>
  <si>
    <r>
      <t>c)</t>
    </r>
    <r>
      <rPr>
        <sz val="10"/>
        <color indexed="8"/>
        <rFont val="Times New Roman"/>
        <family val="1"/>
        <charset val="238"/>
      </rPr>
      <t>    </t>
    </r>
    <r>
      <rPr>
        <sz val="10"/>
        <color indexed="8"/>
        <rFont val="Arial"/>
        <family val="2"/>
        <charset val="238"/>
      </rPr>
      <t xml:space="preserve">stacja żywiołowna wyposażona w  zdalny system monitoringu stacji żywołownych za pomocą czujników ruchu </t>
    </r>
  </si>
  <si>
    <r>
      <rPr>
        <sz val="10"/>
        <color indexed="8"/>
        <rFont val="Arial"/>
        <family val="2"/>
        <charset val="238"/>
      </rPr>
      <t>d)</t>
    </r>
    <r>
      <rPr>
        <sz val="10"/>
        <color indexed="8"/>
        <rFont val="Times New Roman"/>
        <family val="1"/>
        <charset val="238"/>
      </rPr>
      <t>    </t>
    </r>
    <r>
      <rPr>
        <sz val="10"/>
        <color indexed="8"/>
        <rFont val="Arial"/>
        <family val="2"/>
        <charset val="238"/>
      </rPr>
      <t xml:space="preserve">detektor owadów </t>
    </r>
  </si>
  <si>
    <r>
      <rPr>
        <sz val="10"/>
        <color indexed="8"/>
        <rFont val="Arial"/>
        <family val="2"/>
        <charset val="238"/>
      </rPr>
      <t>e)</t>
    </r>
    <r>
      <rPr>
        <sz val="10"/>
        <color indexed="8"/>
        <rFont val="Times New Roman"/>
        <family val="1"/>
        <charset val="238"/>
      </rPr>
      <t>    l</t>
    </r>
    <r>
      <rPr>
        <sz val="10"/>
        <color indexed="8"/>
        <rFont val="Arial"/>
        <family val="2"/>
        <charset val="238"/>
      </rPr>
      <t xml:space="preserve">ampa owadobójcza </t>
    </r>
  </si>
  <si>
    <t>Sporządzenie dokumentacji planu ochrony przed szkodnikami sanitarnymi, gryzoniami, owadami latającymi i pełzającymi. Przeszkolenie pracowników do bieżącego monitorowania działań</t>
  </si>
  <si>
    <t xml:space="preserve">1 x w miesiącu kontrola w/w pomieszczeń z opisem wykonanych czynności oraz ocena aktualnego stanu pod względem występujących zagrożeń z propozycją profilaktyki </t>
  </si>
  <si>
    <t>Przeprowadzenie zabiegów dezynsekcji,  deratyzacji i dezynfekcji minimum 2 x w roku, a jeżeli będzie występowała potrzeba to częściej.</t>
  </si>
  <si>
    <t xml:space="preserve">Przyjazd po gryzonia złapanago w żywołapce                            z czujnikiem ruchu </t>
  </si>
  <si>
    <t>RAZEM</t>
  </si>
  <si>
    <t>X</t>
  </si>
  <si>
    <t>x</t>
  </si>
  <si>
    <t>xxx</t>
  </si>
  <si>
    <t>Ilość (szt)</t>
  </si>
  <si>
    <t>2.</t>
  </si>
  <si>
    <t xml:space="preserve">Bufet „Piekiełko”- 333 m ² pow. użytkowej </t>
  </si>
  <si>
    <r>
      <rPr>
        <sz val="10"/>
        <color indexed="8"/>
        <rFont val="Arial"/>
        <family val="2"/>
        <charset val="238"/>
      </rPr>
      <t>a)</t>
    </r>
    <r>
      <rPr>
        <sz val="10"/>
        <color indexed="8"/>
        <rFont val="Times New Roman"/>
        <family val="1"/>
        <charset val="238"/>
      </rPr>
      <t>   </t>
    </r>
    <r>
      <rPr>
        <sz val="10"/>
        <color indexed="8"/>
        <rFont val="Arial"/>
        <family val="2"/>
        <charset val="238"/>
      </rPr>
      <t xml:space="preserve">stacja deratyzacyjna zewnętrzna </t>
    </r>
  </si>
  <si>
    <t xml:space="preserve">b) stacja deratyzacyjna wewnętrzna </t>
  </si>
  <si>
    <t xml:space="preserve">c)  stacja żywiołowna wyposażona w  zdalny system monitoringu stacji żywołownych za pomocą czujników ruchu </t>
  </si>
  <si>
    <t xml:space="preserve">d)  detektor owadów </t>
  </si>
  <si>
    <t xml:space="preserve">c)  lampa owadobójcza </t>
  </si>
  <si>
    <t xml:space="preserve">Przyjazd po gryzonia złapanago w żywołapce                             z czujnikiem ruchu </t>
  </si>
  <si>
    <t>xxxx</t>
  </si>
  <si>
    <t>OGÓŁEM</t>
  </si>
  <si>
    <t xml:space="preserve">                         Załącznik nr 2 </t>
  </si>
  <si>
    <t>Dotyczy Zadania Nr 2 na lata 2025 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</si>
</sst>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vertical="center" wrapText="1"/>
    </xf>
    <xf numFmtId="10" fontId="3" fillId="0" borderId="6" xfId="0" applyNumberFormat="1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vertical="center" wrapText="1"/>
    </xf>
    <xf numFmtId="0" fontId="0" fillId="0" borderId="6" xfId="0" applyBorder="1"/>
    <xf numFmtId="0" fontId="2" fillId="2" borderId="6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justify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N8" sqref="N8"/>
    </sheetView>
  </sheetViews>
  <sheetFormatPr defaultRowHeight="15" x14ac:dyDescent="0.25"/>
  <cols>
    <col min="2" max="2" width="13.42578125" customWidth="1"/>
    <col min="3" max="3" width="21" customWidth="1"/>
    <col min="5" max="5" width="12.140625" customWidth="1"/>
    <col min="8" max="8" width="14.85546875" customWidth="1"/>
  </cols>
  <sheetData>
    <row r="1" spans="1:8" s="39" customFormat="1" x14ac:dyDescent="0.25">
      <c r="H1" s="39" t="s">
        <v>35</v>
      </c>
    </row>
    <row r="2" spans="1:8" s="39" customFormat="1" ht="15.75" thickBot="1" x14ac:dyDescent="0.3">
      <c r="C2" s="39" t="s">
        <v>36</v>
      </c>
    </row>
    <row r="3" spans="1:8" ht="32.25" customHeight="1" thickBot="1" x14ac:dyDescent="0.3">
      <c r="A3" s="1" t="s">
        <v>0</v>
      </c>
      <c r="B3" s="1"/>
      <c r="C3" s="1"/>
      <c r="D3" s="1"/>
      <c r="E3" s="1"/>
      <c r="F3" s="1"/>
      <c r="G3" s="1"/>
      <c r="H3" s="1"/>
    </row>
    <row r="4" spans="1:8" ht="15.75" thickBot="1" x14ac:dyDescent="0.3">
      <c r="A4" s="2" t="s">
        <v>1</v>
      </c>
      <c r="B4" s="3" t="s">
        <v>2</v>
      </c>
      <c r="C4" s="3" t="s">
        <v>3</v>
      </c>
      <c r="D4" s="4" t="s">
        <v>4</v>
      </c>
      <c r="E4" s="5" t="s">
        <v>5</v>
      </c>
      <c r="F4" s="6" t="s">
        <v>6</v>
      </c>
      <c r="G4" s="6" t="s">
        <v>7</v>
      </c>
      <c r="H4" s="6" t="s">
        <v>8</v>
      </c>
    </row>
    <row r="5" spans="1:8" ht="51" customHeight="1" thickBot="1" x14ac:dyDescent="0.3">
      <c r="A5" s="2"/>
      <c r="B5" s="3"/>
      <c r="C5" s="3"/>
      <c r="D5" s="4"/>
      <c r="E5" s="5"/>
      <c r="F5" s="6"/>
      <c r="G5" s="6"/>
      <c r="H5" s="6"/>
    </row>
    <row r="6" spans="1:8" ht="37.5" customHeight="1" x14ac:dyDescent="0.25">
      <c r="A6" s="7" t="s">
        <v>9</v>
      </c>
      <c r="B6" s="36" t="s">
        <v>10</v>
      </c>
      <c r="C6" s="33" t="s">
        <v>11</v>
      </c>
      <c r="D6" s="9">
        <v>10</v>
      </c>
      <c r="E6" s="10"/>
      <c r="F6" s="10">
        <f t="shared" ref="F6:F14" si="0">ROUND(D6*E6,2)</f>
        <v>0</v>
      </c>
      <c r="G6" s="11">
        <v>0.23</v>
      </c>
      <c r="H6" s="10">
        <f t="shared" ref="H6:H14" si="1">ROUND(F6*1.23,2)</f>
        <v>0</v>
      </c>
    </row>
    <row r="7" spans="1:8" ht="47.25" customHeight="1" x14ac:dyDescent="0.25">
      <c r="A7" s="12"/>
      <c r="B7" s="37"/>
      <c r="C7" s="8" t="s">
        <v>12</v>
      </c>
      <c r="D7" s="9">
        <v>4</v>
      </c>
      <c r="E7" s="10"/>
      <c r="F7" s="10">
        <f t="shared" si="0"/>
        <v>0</v>
      </c>
      <c r="G7" s="11">
        <v>0.23</v>
      </c>
      <c r="H7" s="10">
        <f t="shared" si="1"/>
        <v>0</v>
      </c>
    </row>
    <row r="8" spans="1:8" ht="81" customHeight="1" x14ac:dyDescent="0.25">
      <c r="A8" s="12"/>
      <c r="B8" s="37"/>
      <c r="C8" s="33" t="s">
        <v>13</v>
      </c>
      <c r="D8" s="9">
        <v>10</v>
      </c>
      <c r="E8" s="10"/>
      <c r="F8" s="10">
        <f t="shared" si="0"/>
        <v>0</v>
      </c>
      <c r="G8" s="11">
        <v>0.23</v>
      </c>
      <c r="H8" s="10">
        <f t="shared" si="1"/>
        <v>0</v>
      </c>
    </row>
    <row r="9" spans="1:8" ht="30" customHeight="1" x14ac:dyDescent="0.25">
      <c r="A9" s="12"/>
      <c r="B9" s="37"/>
      <c r="C9" s="8" t="s">
        <v>14</v>
      </c>
      <c r="D9" s="9">
        <v>20</v>
      </c>
      <c r="E9" s="10"/>
      <c r="F9" s="10">
        <f t="shared" si="0"/>
        <v>0</v>
      </c>
      <c r="G9" s="11">
        <v>0.23</v>
      </c>
      <c r="H9" s="10">
        <f t="shared" si="1"/>
        <v>0</v>
      </c>
    </row>
    <row r="10" spans="1:8" ht="40.5" customHeight="1" x14ac:dyDescent="0.25">
      <c r="A10" s="12"/>
      <c r="B10" s="37"/>
      <c r="C10" s="8" t="s">
        <v>15</v>
      </c>
      <c r="D10" s="9">
        <v>6</v>
      </c>
      <c r="E10" s="10"/>
      <c r="F10" s="10">
        <f t="shared" si="0"/>
        <v>0</v>
      </c>
      <c r="G10" s="11">
        <v>0.23</v>
      </c>
      <c r="H10" s="10">
        <f t="shared" si="1"/>
        <v>0</v>
      </c>
    </row>
    <row r="11" spans="1:8" ht="151.5" customHeight="1" x14ac:dyDescent="0.25">
      <c r="A11" s="12"/>
      <c r="B11" s="37"/>
      <c r="C11" s="32" t="s">
        <v>16</v>
      </c>
      <c r="D11" s="9">
        <v>1</v>
      </c>
      <c r="E11" s="10"/>
      <c r="F11" s="10">
        <f t="shared" si="0"/>
        <v>0</v>
      </c>
      <c r="G11" s="11">
        <v>0.23</v>
      </c>
      <c r="H11" s="10">
        <f t="shared" si="1"/>
        <v>0</v>
      </c>
    </row>
    <row r="12" spans="1:8" ht="114" customHeight="1" x14ac:dyDescent="0.25">
      <c r="A12" s="12"/>
      <c r="B12" s="37"/>
      <c r="C12" s="33" t="s">
        <v>17</v>
      </c>
      <c r="D12" s="9">
        <v>24</v>
      </c>
      <c r="E12" s="10"/>
      <c r="F12" s="10">
        <f t="shared" si="0"/>
        <v>0</v>
      </c>
      <c r="G12" s="11">
        <v>0.23</v>
      </c>
      <c r="H12" s="10">
        <f t="shared" si="1"/>
        <v>0</v>
      </c>
    </row>
    <row r="13" spans="1:8" ht="90.75" customHeight="1" x14ac:dyDescent="0.25">
      <c r="A13" s="12"/>
      <c r="B13" s="37"/>
      <c r="C13" s="35" t="s">
        <v>18</v>
      </c>
      <c r="D13" s="14">
        <v>4</v>
      </c>
      <c r="E13" s="10"/>
      <c r="F13" s="15">
        <f t="shared" si="0"/>
        <v>0</v>
      </c>
      <c r="G13" s="11">
        <v>0.23</v>
      </c>
      <c r="H13" s="15">
        <f t="shared" si="1"/>
        <v>0</v>
      </c>
    </row>
    <row r="14" spans="1:8" ht="38.25" x14ac:dyDescent="0.25">
      <c r="A14" s="16"/>
      <c r="B14" s="38"/>
      <c r="C14" s="13" t="s">
        <v>19</v>
      </c>
      <c r="D14" s="14">
        <v>20</v>
      </c>
      <c r="E14" s="10"/>
      <c r="F14" s="15">
        <f t="shared" si="0"/>
        <v>0</v>
      </c>
      <c r="G14" s="11">
        <v>0.23</v>
      </c>
      <c r="H14" s="15">
        <f t="shared" si="1"/>
        <v>0</v>
      </c>
    </row>
    <row r="15" spans="1:8" x14ac:dyDescent="0.25">
      <c r="A15" s="17" t="s">
        <v>20</v>
      </c>
      <c r="B15" s="17"/>
      <c r="C15" s="17"/>
      <c r="D15" s="9" t="s">
        <v>21</v>
      </c>
      <c r="E15" s="18" t="s">
        <v>22</v>
      </c>
      <c r="F15" s="18">
        <f>SUM(F6:F14)</f>
        <v>0</v>
      </c>
      <c r="G15" s="19" t="s">
        <v>23</v>
      </c>
      <c r="H15" s="20">
        <f>SUM(H6:H14)</f>
        <v>0</v>
      </c>
    </row>
    <row r="16" spans="1:8" x14ac:dyDescent="0.25">
      <c r="A16" s="21"/>
      <c r="B16" s="22"/>
      <c r="C16" s="23" t="s">
        <v>0</v>
      </c>
      <c r="D16" s="23"/>
      <c r="E16" s="23"/>
      <c r="F16" s="23"/>
      <c r="G16" s="23"/>
      <c r="H16" s="23"/>
    </row>
    <row r="17" spans="1:8" ht="15.75" thickBot="1" x14ac:dyDescent="0.3">
      <c r="A17" s="24" t="s">
        <v>1</v>
      </c>
      <c r="B17" s="25" t="s">
        <v>2</v>
      </c>
      <c r="C17" s="26" t="s">
        <v>3</v>
      </c>
      <c r="D17" s="27" t="s">
        <v>24</v>
      </c>
      <c r="E17" s="28" t="s">
        <v>5</v>
      </c>
      <c r="F17" s="29" t="s">
        <v>6</v>
      </c>
      <c r="G17" s="29" t="s">
        <v>7</v>
      </c>
      <c r="H17" s="29" t="s">
        <v>8</v>
      </c>
    </row>
    <row r="18" spans="1:8" ht="32.25" customHeight="1" thickBot="1" x14ac:dyDescent="0.3">
      <c r="A18" s="24"/>
      <c r="B18" s="25"/>
      <c r="C18" s="26"/>
      <c r="D18" s="27"/>
      <c r="E18" s="28"/>
      <c r="F18" s="29"/>
      <c r="G18" s="29"/>
      <c r="H18" s="29"/>
    </row>
    <row r="19" spans="1:8" ht="28.5" customHeight="1" x14ac:dyDescent="0.25">
      <c r="A19" s="30" t="s">
        <v>25</v>
      </c>
      <c r="B19" s="30" t="s">
        <v>26</v>
      </c>
      <c r="C19" s="34" t="s">
        <v>27</v>
      </c>
      <c r="D19" s="14">
        <v>2</v>
      </c>
      <c r="E19" s="10"/>
      <c r="F19" s="18">
        <f t="shared" ref="F19:F27" si="2">ROUND(D19*E19,2)</f>
        <v>0</v>
      </c>
      <c r="G19" s="11">
        <v>0.23</v>
      </c>
      <c r="H19" s="18">
        <f t="shared" ref="H19:H27" si="3">ROUND(F19*1.23,2)</f>
        <v>0</v>
      </c>
    </row>
    <row r="20" spans="1:8" ht="25.5" x14ac:dyDescent="0.25">
      <c r="A20" s="12"/>
      <c r="B20" s="12"/>
      <c r="C20" s="8" t="s">
        <v>28</v>
      </c>
      <c r="D20" s="9">
        <v>4</v>
      </c>
      <c r="E20" s="10"/>
      <c r="F20" s="18">
        <f t="shared" si="2"/>
        <v>0</v>
      </c>
      <c r="G20" s="11">
        <v>0.23</v>
      </c>
      <c r="H20" s="18">
        <f t="shared" si="3"/>
        <v>0</v>
      </c>
    </row>
    <row r="21" spans="1:8" ht="76.5" x14ac:dyDescent="0.25">
      <c r="A21" s="12"/>
      <c r="B21" s="12"/>
      <c r="C21" s="33" t="s">
        <v>29</v>
      </c>
      <c r="D21" s="9">
        <v>6</v>
      </c>
      <c r="E21" s="10"/>
      <c r="F21" s="18">
        <f t="shared" si="2"/>
        <v>0</v>
      </c>
      <c r="G21" s="11">
        <v>0.23</v>
      </c>
      <c r="H21" s="18">
        <f t="shared" si="3"/>
        <v>0</v>
      </c>
    </row>
    <row r="22" spans="1:8" x14ac:dyDescent="0.25">
      <c r="A22" s="12"/>
      <c r="B22" s="12"/>
      <c r="C22" s="8" t="s">
        <v>30</v>
      </c>
      <c r="D22" s="9">
        <v>10</v>
      </c>
      <c r="E22" s="10"/>
      <c r="F22" s="18">
        <f t="shared" si="2"/>
        <v>0</v>
      </c>
      <c r="G22" s="11">
        <v>0.23</v>
      </c>
      <c r="H22" s="18">
        <f t="shared" si="3"/>
        <v>0</v>
      </c>
    </row>
    <row r="23" spans="1:8" x14ac:dyDescent="0.25">
      <c r="A23" s="12"/>
      <c r="B23" s="12"/>
      <c r="C23" s="8" t="s">
        <v>31</v>
      </c>
      <c r="D23" s="9">
        <v>2</v>
      </c>
      <c r="E23" s="10"/>
      <c r="F23" s="18">
        <f t="shared" si="2"/>
        <v>0</v>
      </c>
      <c r="G23" s="11">
        <v>0.23</v>
      </c>
      <c r="H23" s="18">
        <f t="shared" si="3"/>
        <v>0</v>
      </c>
    </row>
    <row r="24" spans="1:8" ht="153" x14ac:dyDescent="0.25">
      <c r="A24" s="12"/>
      <c r="B24" s="12"/>
      <c r="C24" s="33" t="s">
        <v>16</v>
      </c>
      <c r="D24" s="9">
        <v>1</v>
      </c>
      <c r="E24" s="10"/>
      <c r="F24" s="18">
        <f t="shared" si="2"/>
        <v>0</v>
      </c>
      <c r="G24" s="11">
        <v>0.23</v>
      </c>
      <c r="H24" s="18">
        <f t="shared" si="3"/>
        <v>0</v>
      </c>
    </row>
    <row r="25" spans="1:8" ht="114.75" x14ac:dyDescent="0.25">
      <c r="A25" s="12"/>
      <c r="B25" s="12"/>
      <c r="C25" s="32" t="s">
        <v>17</v>
      </c>
      <c r="D25" s="9">
        <v>24</v>
      </c>
      <c r="E25" s="10"/>
      <c r="F25" s="18">
        <f t="shared" si="2"/>
        <v>0</v>
      </c>
      <c r="G25" s="11">
        <v>0.23</v>
      </c>
      <c r="H25" s="18">
        <f t="shared" si="3"/>
        <v>0</v>
      </c>
    </row>
    <row r="26" spans="1:8" ht="89.25" x14ac:dyDescent="0.25">
      <c r="A26" s="12"/>
      <c r="B26" s="12"/>
      <c r="C26" s="33" t="s">
        <v>18</v>
      </c>
      <c r="D26" s="9">
        <v>4</v>
      </c>
      <c r="E26" s="10"/>
      <c r="F26" s="18">
        <f t="shared" si="2"/>
        <v>0</v>
      </c>
      <c r="G26" s="11">
        <v>0.23</v>
      </c>
      <c r="H26" s="18">
        <f t="shared" si="3"/>
        <v>0</v>
      </c>
    </row>
    <row r="27" spans="1:8" ht="38.25" x14ac:dyDescent="0.25">
      <c r="A27" s="16"/>
      <c r="B27" s="16"/>
      <c r="C27" s="13" t="s">
        <v>32</v>
      </c>
      <c r="D27" s="9">
        <v>20</v>
      </c>
      <c r="E27" s="10"/>
      <c r="F27" s="18">
        <f t="shared" si="2"/>
        <v>0</v>
      </c>
      <c r="G27" s="11">
        <v>0.23</v>
      </c>
      <c r="H27" s="18">
        <f t="shared" si="3"/>
        <v>0</v>
      </c>
    </row>
    <row r="28" spans="1:8" x14ac:dyDescent="0.25">
      <c r="A28" s="17" t="s">
        <v>20</v>
      </c>
      <c r="B28" s="17"/>
      <c r="C28" s="17"/>
      <c r="D28" s="9" t="s">
        <v>21</v>
      </c>
      <c r="E28" s="9" t="s">
        <v>21</v>
      </c>
      <c r="F28" s="18">
        <f>SUM(F19:F27)</f>
        <v>0</v>
      </c>
      <c r="G28" s="9" t="s">
        <v>33</v>
      </c>
      <c r="H28" s="18">
        <f>SUM(H19:H27)</f>
        <v>0</v>
      </c>
    </row>
    <row r="29" spans="1:8" x14ac:dyDescent="0.25">
      <c r="A29" s="31" t="s">
        <v>34</v>
      </c>
      <c r="B29" s="31"/>
      <c r="C29" s="31"/>
      <c r="D29" s="9" t="s">
        <v>21</v>
      </c>
      <c r="E29" s="9" t="s">
        <v>21</v>
      </c>
      <c r="F29" s="18">
        <f>F15+F28</f>
        <v>0</v>
      </c>
      <c r="G29" s="9" t="s">
        <v>33</v>
      </c>
      <c r="H29" s="18">
        <f>H15+H28</f>
        <v>0</v>
      </c>
    </row>
  </sheetData>
  <mergeCells count="25">
    <mergeCell ref="G17:G18"/>
    <mergeCell ref="H17:H18"/>
    <mergeCell ref="A19:A27"/>
    <mergeCell ref="B19:B27"/>
    <mergeCell ref="A28:C28"/>
    <mergeCell ref="A29:C29"/>
    <mergeCell ref="A6:A14"/>
    <mergeCell ref="B6:B14"/>
    <mergeCell ref="A15:C15"/>
    <mergeCell ref="C16:H16"/>
    <mergeCell ref="A17:A18"/>
    <mergeCell ref="B17:B18"/>
    <mergeCell ref="C17:C18"/>
    <mergeCell ref="D17:D18"/>
    <mergeCell ref="E17:E18"/>
    <mergeCell ref="F17:F18"/>
    <mergeCell ref="A3:H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dcterms:created xsi:type="dcterms:W3CDTF">2024-12-04T09:38:24Z</dcterms:created>
  <dcterms:modified xsi:type="dcterms:W3CDTF">2024-12-04T09:47:25Z</dcterms:modified>
</cp:coreProperties>
</file>