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24 do130 tyś\Infrastruktura\szczury\zapytanie_umowa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4" i="1" l="1"/>
  <c r="G85" i="1"/>
  <c r="G86" i="1" s="1"/>
  <c r="E78" i="1"/>
  <c r="G78" i="1" s="1"/>
  <c r="H78" i="1" s="1"/>
  <c r="G70" i="1"/>
  <c r="I70" i="1" s="1"/>
  <c r="J70" i="1" s="1"/>
  <c r="G69" i="1"/>
  <c r="I69" i="1" s="1"/>
  <c r="J69" i="1" s="1"/>
  <c r="G68" i="1"/>
  <c r="I68" i="1" s="1"/>
  <c r="J68" i="1" s="1"/>
  <c r="G67" i="1"/>
  <c r="I67" i="1" s="1"/>
  <c r="J67" i="1" s="1"/>
  <c r="G66" i="1"/>
  <c r="I66" i="1" s="1"/>
  <c r="J66" i="1" s="1"/>
  <c r="G65" i="1"/>
  <c r="I65" i="1" s="1"/>
  <c r="J65" i="1" s="1"/>
  <c r="G64" i="1"/>
  <c r="I64" i="1" s="1"/>
  <c r="J64" i="1" s="1"/>
  <c r="G63" i="1"/>
  <c r="I63" i="1" s="1"/>
  <c r="F55" i="1"/>
  <c r="H55" i="1" s="1"/>
  <c r="I55" i="1" s="1"/>
  <c r="F54" i="1"/>
  <c r="H54" i="1" s="1"/>
  <c r="I54" i="1" s="1"/>
  <c r="F53" i="1"/>
  <c r="H53" i="1" s="1"/>
  <c r="I53" i="1" s="1"/>
  <c r="F52" i="1"/>
  <c r="H52" i="1" s="1"/>
  <c r="I52" i="1" s="1"/>
  <c r="F51" i="1"/>
  <c r="H51" i="1" s="1"/>
  <c r="I51" i="1" s="1"/>
  <c r="F50" i="1"/>
  <c r="H50" i="1" s="1"/>
  <c r="I50" i="1" s="1"/>
  <c r="F49" i="1"/>
  <c r="H49" i="1" s="1"/>
  <c r="I49" i="1" s="1"/>
  <c r="F48" i="1"/>
  <c r="F39" i="1"/>
  <c r="H39" i="1" s="1"/>
  <c r="I39" i="1" s="1"/>
  <c r="F38" i="1"/>
  <c r="H38" i="1" s="1"/>
  <c r="I38" i="1" s="1"/>
  <c r="F37" i="1"/>
  <c r="H37" i="1" s="1"/>
  <c r="I37" i="1" s="1"/>
  <c r="F36" i="1"/>
  <c r="H36" i="1" s="1"/>
  <c r="I36" i="1" s="1"/>
  <c r="F35" i="1"/>
  <c r="H35" i="1" s="1"/>
  <c r="I35" i="1" s="1"/>
  <c r="F34" i="1"/>
  <c r="H34" i="1" s="1"/>
  <c r="I34" i="1" s="1"/>
  <c r="F33" i="1"/>
  <c r="H33" i="1" s="1"/>
  <c r="I33" i="1" s="1"/>
  <c r="F32" i="1"/>
  <c r="H32" i="1" s="1"/>
  <c r="G21" i="1"/>
  <c r="I21" i="1" s="1"/>
  <c r="J21" i="1" s="1"/>
  <c r="G20" i="1"/>
  <c r="I20" i="1" s="1"/>
  <c r="J20" i="1" s="1"/>
  <c r="G19" i="1"/>
  <c r="I19" i="1" s="1"/>
  <c r="J19" i="1" s="1"/>
  <c r="G18" i="1"/>
  <c r="I18" i="1" s="1"/>
  <c r="J18" i="1" s="1"/>
  <c r="G17" i="1"/>
  <c r="I17" i="1" s="1"/>
  <c r="J17" i="1" s="1"/>
  <c r="G16" i="1"/>
  <c r="I16" i="1" s="1"/>
  <c r="J16" i="1" s="1"/>
  <c r="G15" i="1"/>
  <c r="I15" i="1" s="1"/>
  <c r="J15" i="1" s="1"/>
  <c r="G14" i="1"/>
  <c r="I14" i="1" s="1"/>
  <c r="J14" i="1" s="1"/>
  <c r="G13" i="1"/>
  <c r="I13" i="1" s="1"/>
  <c r="J13" i="1" s="1"/>
  <c r="G12" i="1"/>
  <c r="I12" i="1" s="1"/>
  <c r="J12" i="1" s="1"/>
  <c r="G11" i="1"/>
  <c r="F56" i="1" l="1"/>
  <c r="G22" i="1"/>
  <c r="H40" i="1"/>
  <c r="I32" i="1"/>
  <c r="I40" i="1" s="1"/>
  <c r="J63" i="1"/>
  <c r="J71" i="1" s="1"/>
  <c r="I71" i="1"/>
  <c r="F40" i="1"/>
  <c r="H48" i="1"/>
  <c r="G71" i="1"/>
  <c r="I11" i="1"/>
  <c r="I85" i="1"/>
  <c r="H94" i="1"/>
  <c r="I94" i="1" s="1"/>
  <c r="I86" i="1" l="1"/>
  <c r="J85" i="1"/>
  <c r="J86" i="1" s="1"/>
  <c r="I48" i="1"/>
  <c r="I56" i="1" s="1"/>
  <c r="H56" i="1"/>
  <c r="J11" i="1"/>
  <c r="J22" i="1" s="1"/>
  <c r="H98" i="1" s="1"/>
  <c r="I22" i="1"/>
</calcChain>
</file>

<file path=xl/sharedStrings.xml><?xml version="1.0" encoding="utf-8"?>
<sst xmlns="http://schemas.openxmlformats.org/spreadsheetml/2006/main" count="153" uniqueCount="63">
  <si>
    <t xml:space="preserve">                         Załącznik nr 2 </t>
  </si>
  <si>
    <t>Dotyczy Zadania Nr 1 na lata 2025 i 2026</t>
  </si>
  <si>
    <t>TABELA 1. Dostawa i montaż stacji deratyzacyjnych (jeżeli będzie potrzeba)</t>
  </si>
  <si>
    <t>Lp.</t>
  </si>
  <si>
    <t>Nr budynku</t>
  </si>
  <si>
    <t xml:space="preserve">Przeznaczenie obiektu </t>
  </si>
  <si>
    <t>Rodzaj  stacji deratyzacyjnej</t>
  </si>
  <si>
    <t xml:space="preserve">Ilość </t>
  </si>
  <si>
    <t>Cena jednostkowa netto (zł)</t>
  </si>
  <si>
    <t>Wartość netto (zł)</t>
  </si>
  <si>
    <t>VAT %</t>
  </si>
  <si>
    <t>Wartość VAT (zł)</t>
  </si>
  <si>
    <t>Wartość brutto (zł)</t>
  </si>
  <si>
    <t>7 = 6 * 5</t>
  </si>
  <si>
    <t>9 =7 * 8</t>
  </si>
  <si>
    <t>10 = 9 + 7</t>
  </si>
  <si>
    <t>akademik</t>
  </si>
  <si>
    <t>zewnętrzna</t>
  </si>
  <si>
    <t>hotel</t>
  </si>
  <si>
    <t xml:space="preserve"> akademik</t>
  </si>
  <si>
    <t>wewnętrzna</t>
  </si>
  <si>
    <t>Dom Asystencki</t>
  </si>
  <si>
    <t>budynek wielofunkcyny</t>
  </si>
  <si>
    <t>Razem:</t>
  </si>
  <si>
    <t>xxx</t>
  </si>
  <si>
    <t>Ilości stacji deratyzacyjnych są ilościami szacunkowymi, ich ilość może uleć zmianie. Wykonawca zobowiązany jest dostarczyć i zamontować taką ilość stacji, która zapewni efektywną deratyzację w wyżej wymienonych budynkach.</t>
  </si>
  <si>
    <t xml:space="preserve">TABELA 2. Monitoring występowania insektów </t>
  </si>
  <si>
    <t>Ilość planowanych inspekcji (kwartalnie)</t>
  </si>
  <si>
    <t>6 = 4 * 5</t>
  </si>
  <si>
    <t>8 = 6 * 7</t>
  </si>
  <si>
    <t>9 = 6 + 8</t>
  </si>
  <si>
    <t xml:space="preserve">akademik </t>
  </si>
  <si>
    <t xml:space="preserve">hotel </t>
  </si>
  <si>
    <t xml:space="preserve">Dom Asystencki </t>
  </si>
  <si>
    <t>budynek wielofunkcyjny</t>
  </si>
  <si>
    <t xml:space="preserve">TABELA 3. Monitoring występowania gryzoni </t>
  </si>
  <si>
    <t xml:space="preserve">TABELA 4. Doraźny zabieg dezynsekcji (na zlecenie Zamawiającego)                                                       </t>
  </si>
  <si>
    <t xml:space="preserve">Ilość planowanych inspekcji </t>
  </si>
  <si>
    <t>7 = 4 * 5 * 6</t>
  </si>
  <si>
    <t>9 = 7 * 8</t>
  </si>
  <si>
    <t>10 = 7 + 9</t>
  </si>
  <si>
    <t xml:space="preserve">Razem: </t>
  </si>
  <si>
    <t>TABELA 5. Zabieg likwidacji gniazd os i szerszeni ilp.  (na zlecenie Zamawiającego)</t>
  </si>
  <si>
    <t>Obiekt</t>
  </si>
  <si>
    <t>Ilość planowanych zabiegów</t>
  </si>
  <si>
    <t>Cena jednostkowa netto (zł) za                 1 zabieg</t>
  </si>
  <si>
    <t>5 = 3 * 4</t>
  </si>
  <si>
    <t>7 = 5 * 6</t>
  </si>
  <si>
    <t>8 = 5 + 7</t>
  </si>
  <si>
    <t xml:space="preserve">obiekty i tereny należące  do LAW     i przez nią użytkowane </t>
  </si>
  <si>
    <t xml:space="preserve">TABELA 6. Zabieg odkomarzania  terenów należących i użytkowanych przez LAW  (na zlecenie Zamawiającego) </t>
  </si>
  <si>
    <t>Położenie</t>
  </si>
  <si>
    <t>Szacunkowa powierzchnia   w ha</t>
  </si>
  <si>
    <t>Cena jednostkowa netto (zł) za ha</t>
  </si>
  <si>
    <t>stadion sportowy i przyległy teren</t>
  </si>
  <si>
    <t xml:space="preserve">Dęblin </t>
  </si>
  <si>
    <t xml:space="preserve">TABELA 7. Zabieg niszczenia insektów gryzoni itp.  w  niewymienionych budynkach należących do LAW  w Dęblinie  (na zlecenie Zamawiającego) </t>
  </si>
  <si>
    <t xml:space="preserve">Przeznaczenie obiektów </t>
  </si>
  <si>
    <t>6 = 3 * 4 * 5</t>
  </si>
  <si>
    <t>szkoleniowe, biurowe, hangary, biblioteka, kino-klub, gospodarczo-magazynowe</t>
  </si>
  <si>
    <t>RAZEM: (suma wszystkich tabelek brutto (tabeli nr 1, 2, 3, 4, 5, 6, 7)</t>
  </si>
  <si>
    <r>
      <t>Powierzchnia   w m</t>
    </r>
    <r>
      <rPr>
        <b/>
        <vertAlign val="superscript"/>
        <sz val="11"/>
        <color indexed="8"/>
        <rFont val="Arial"/>
        <family val="2"/>
        <charset val="238"/>
      </rPr>
      <t>2</t>
    </r>
  </si>
  <si>
    <r>
      <t>Cena jednostkowa netto (zł) za m</t>
    </r>
    <r>
      <rPr>
        <b/>
        <vertAlign val="superscript"/>
        <sz val="11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</si>
</sst>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;[Red]\-#,##0.00&quot; zł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color indexed="8"/>
      <name val="Arial"/>
      <family val="2"/>
      <charset val="238"/>
    </font>
    <font>
      <u/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vertAlign val="superscript"/>
      <sz val="11"/>
      <color indexed="8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1"/>
      <color indexed="10"/>
      <name val="Arial"/>
      <family val="2"/>
      <charset val="238"/>
    </font>
    <font>
      <b/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left" wrapText="1"/>
    </xf>
    <xf numFmtId="0" fontId="4" fillId="0" borderId="0" xfId="0" applyFont="1"/>
    <xf numFmtId="0" fontId="1" fillId="0" borderId="0" xfId="0" applyFont="1" applyBorder="1"/>
    <xf numFmtId="2" fontId="2" fillId="0" borderId="2" xfId="0" applyNumberFormat="1" applyFont="1" applyBorder="1"/>
    <xf numFmtId="0" fontId="2" fillId="0" borderId="1" xfId="0" applyFont="1" applyBorder="1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/>
    <xf numFmtId="0" fontId="6" fillId="0" borderId="0" xfId="0" applyFont="1" applyBorder="1" applyAlignment="1"/>
    <xf numFmtId="2" fontId="6" fillId="0" borderId="0" xfId="0" applyNumberFormat="1" applyFont="1" applyBorder="1" applyAlignment="1"/>
    <xf numFmtId="164" fontId="1" fillId="0" borderId="0" xfId="0" applyNumberFormat="1" applyFont="1" applyBorder="1" applyAlignment="1">
      <alignment horizontal="left"/>
    </xf>
    <xf numFmtId="2" fontId="1" fillId="0" borderId="0" xfId="0" applyNumberFormat="1" applyFont="1"/>
    <xf numFmtId="0" fontId="1" fillId="0" borderId="0" xfId="0" applyFont="1" applyAlignment="1"/>
    <xf numFmtId="2" fontId="1" fillId="0" borderId="0" xfId="0" applyNumberFormat="1" applyFont="1" applyAlignment="1"/>
    <xf numFmtId="164" fontId="1" fillId="0" borderId="0" xfId="0" applyNumberFormat="1" applyFont="1" applyAlignment="1">
      <alignment horizontal="left"/>
    </xf>
    <xf numFmtId="0" fontId="7" fillId="0" borderId="0" xfId="0" applyFont="1"/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right" vertical="center" wrapText="1"/>
    </xf>
    <xf numFmtId="10" fontId="4" fillId="0" borderId="2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2" fontId="4" fillId="0" borderId="7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right" vertical="center" wrapText="1"/>
    </xf>
    <xf numFmtId="10" fontId="1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2" fontId="2" fillId="0" borderId="0" xfId="0" applyNumberFormat="1" applyFont="1" applyBorder="1" applyAlignment="1">
      <alignment horizontal="right" vertical="center" wrapText="1"/>
    </xf>
    <xf numFmtId="2" fontId="2" fillId="0" borderId="2" xfId="0" applyNumberFormat="1" applyFont="1" applyBorder="1" applyAlignment="1">
      <alignment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right" vertical="center" wrapText="1"/>
    </xf>
    <xf numFmtId="2" fontId="8" fillId="0" borderId="2" xfId="0" applyNumberFormat="1" applyFont="1" applyBorder="1" applyAlignment="1">
      <alignment horizontal="right" vertical="center" wrapText="1"/>
    </xf>
    <xf numFmtId="2" fontId="1" fillId="0" borderId="0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2" fillId="0" borderId="9" xfId="0" applyFont="1" applyBorder="1" applyAlignment="1">
      <alignment horizontal="left" vertical="top" wrapText="1"/>
    </xf>
    <xf numFmtId="2" fontId="13" fillId="0" borderId="10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2" fontId="2" fillId="0" borderId="2" xfId="0" applyNumberFormat="1" applyFont="1" applyBorder="1" applyAlignment="1">
      <alignment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2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2" fontId="8" fillId="0" borderId="8" xfId="0" applyNumberFormat="1" applyFont="1" applyBorder="1" applyAlignment="1">
      <alignment horizontal="right" vertical="center" wrapText="1"/>
    </xf>
    <xf numFmtId="2" fontId="8" fillId="0" borderId="2" xfId="0" applyNumberFormat="1" applyFont="1" applyBorder="1" applyAlignment="1">
      <alignment horizontal="right" vertical="center" wrapText="1"/>
    </xf>
    <xf numFmtId="10" fontId="1" fillId="0" borderId="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9"/>
  <sheetViews>
    <sheetView tabSelected="1" topLeftCell="A70" workbookViewId="0">
      <selection activeCell="A86" sqref="A86:F87"/>
    </sheetView>
  </sheetViews>
  <sheetFormatPr defaultRowHeight="14.25" x14ac:dyDescent="0.2"/>
  <cols>
    <col min="1" max="1" width="9.28515625" style="17" bestFit="1" customWidth="1"/>
    <col min="2" max="2" width="13.28515625" style="17" customWidth="1"/>
    <col min="3" max="3" width="18.42578125" style="17" customWidth="1"/>
    <col min="4" max="4" width="19.42578125" style="17" customWidth="1"/>
    <col min="5" max="5" width="9.5703125" style="17" bestFit="1" customWidth="1"/>
    <col min="6" max="6" width="10.85546875" style="17" bestFit="1" customWidth="1"/>
    <col min="7" max="8" width="9.5703125" style="17" bestFit="1" customWidth="1"/>
    <col min="9" max="9" width="10.85546875" style="17" bestFit="1" customWidth="1"/>
    <col min="10" max="10" width="13" style="17" customWidth="1"/>
    <col min="11" max="16384" width="9.140625" style="17"/>
  </cols>
  <sheetData>
    <row r="1" spans="1:10" ht="15.75" x14ac:dyDescent="0.25">
      <c r="A1" s="1"/>
      <c r="B1" s="83" t="s">
        <v>0</v>
      </c>
      <c r="C1" s="83"/>
      <c r="D1" s="83"/>
      <c r="E1" s="83"/>
      <c r="F1" s="83"/>
      <c r="G1" s="83"/>
      <c r="H1" s="83"/>
      <c r="I1" s="83"/>
      <c r="J1" s="83"/>
    </row>
    <row r="2" spans="1:10" ht="15.75" x14ac:dyDescent="0.25">
      <c r="A2" s="1"/>
      <c r="B2" s="27"/>
      <c r="C2" s="27"/>
      <c r="D2" s="27"/>
      <c r="E2" s="27"/>
      <c r="F2" s="27"/>
      <c r="G2" s="27"/>
      <c r="H2" s="27"/>
      <c r="I2" s="27"/>
      <c r="J2" s="27"/>
    </row>
    <row r="3" spans="1:10" ht="15" x14ac:dyDescent="0.25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</row>
    <row r="4" spans="1:10" ht="15" x14ac:dyDescent="0.2">
      <c r="A4" s="81"/>
      <c r="B4" s="81"/>
      <c r="C4" s="81"/>
      <c r="D4" s="81"/>
      <c r="E4" s="81"/>
      <c r="F4" s="81"/>
      <c r="G4" s="81"/>
      <c r="H4" s="81"/>
      <c r="I4" s="81"/>
      <c r="J4" s="81"/>
    </row>
    <row r="5" spans="1:10" ht="15" x14ac:dyDescent="0.2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15" x14ac:dyDescent="0.2">
      <c r="A6" s="82" t="s">
        <v>2</v>
      </c>
      <c r="B6" s="82"/>
      <c r="C6" s="82"/>
      <c r="D6" s="82"/>
      <c r="E6" s="82"/>
      <c r="F6" s="82"/>
      <c r="G6" s="82"/>
      <c r="H6" s="82"/>
      <c r="I6" s="3"/>
      <c r="J6" s="3"/>
    </row>
    <row r="7" spans="1:10" x14ac:dyDescent="0.2">
      <c r="A7" s="60" t="s">
        <v>3</v>
      </c>
      <c r="B7" s="60" t="s">
        <v>4</v>
      </c>
      <c r="C7" s="60" t="s">
        <v>5</v>
      </c>
      <c r="D7" s="60" t="s">
        <v>6</v>
      </c>
      <c r="E7" s="60" t="s">
        <v>7</v>
      </c>
      <c r="F7" s="60" t="s">
        <v>8</v>
      </c>
      <c r="G7" s="60" t="s">
        <v>9</v>
      </c>
      <c r="H7" s="60" t="s">
        <v>10</v>
      </c>
      <c r="I7" s="60" t="s">
        <v>11</v>
      </c>
      <c r="J7" s="60" t="s">
        <v>12</v>
      </c>
    </row>
    <row r="8" spans="1:10" x14ac:dyDescent="0.2">
      <c r="A8" s="60"/>
      <c r="B8" s="60"/>
      <c r="C8" s="60"/>
      <c r="D8" s="60"/>
      <c r="E8" s="60"/>
      <c r="F8" s="60"/>
      <c r="G8" s="60"/>
      <c r="H8" s="60"/>
      <c r="I8" s="60"/>
      <c r="J8" s="60"/>
    </row>
    <row r="9" spans="1:10" x14ac:dyDescent="0.2">
      <c r="A9" s="60"/>
      <c r="B9" s="60"/>
      <c r="C9" s="60"/>
      <c r="D9" s="60"/>
      <c r="E9" s="60"/>
      <c r="F9" s="60"/>
      <c r="G9" s="60"/>
      <c r="H9" s="60"/>
      <c r="I9" s="60"/>
      <c r="J9" s="60"/>
    </row>
    <row r="10" spans="1:10" x14ac:dyDescent="0.2">
      <c r="A10" s="50">
        <v>1</v>
      </c>
      <c r="B10" s="50">
        <v>2</v>
      </c>
      <c r="C10" s="50">
        <v>3</v>
      </c>
      <c r="D10" s="50">
        <v>4</v>
      </c>
      <c r="E10" s="50">
        <v>5</v>
      </c>
      <c r="F10" s="50">
        <v>6</v>
      </c>
      <c r="G10" s="50" t="s">
        <v>13</v>
      </c>
      <c r="H10" s="50">
        <v>8</v>
      </c>
      <c r="I10" s="50" t="s">
        <v>14</v>
      </c>
      <c r="J10" s="50" t="s">
        <v>15</v>
      </c>
    </row>
    <row r="11" spans="1:10" x14ac:dyDescent="0.2">
      <c r="A11" s="18">
        <v>1</v>
      </c>
      <c r="B11" s="18">
        <v>24</v>
      </c>
      <c r="C11" s="18" t="s">
        <v>16</v>
      </c>
      <c r="D11" s="18" t="s">
        <v>17</v>
      </c>
      <c r="E11" s="18">
        <v>2</v>
      </c>
      <c r="F11" s="19"/>
      <c r="G11" s="19">
        <f t="shared" ref="G11:G18" si="0">ROUND(F11*E11,2)</f>
        <v>0</v>
      </c>
      <c r="H11" s="20">
        <v>0.23</v>
      </c>
      <c r="I11" s="19">
        <f t="shared" ref="I11:I18" si="1">ROUND(H11*G11,2)</f>
        <v>0</v>
      </c>
      <c r="J11" s="19">
        <f t="shared" ref="J11:J18" si="2">I11+G11</f>
        <v>0</v>
      </c>
    </row>
    <row r="12" spans="1:10" x14ac:dyDescent="0.2">
      <c r="A12" s="18">
        <v>2</v>
      </c>
      <c r="B12" s="18">
        <v>26</v>
      </c>
      <c r="C12" s="18" t="s">
        <v>18</v>
      </c>
      <c r="D12" s="18" t="s">
        <v>17</v>
      </c>
      <c r="E12" s="18">
        <v>4</v>
      </c>
      <c r="F12" s="19"/>
      <c r="G12" s="19">
        <f t="shared" si="0"/>
        <v>0</v>
      </c>
      <c r="H12" s="20">
        <v>0.23</v>
      </c>
      <c r="I12" s="19">
        <f t="shared" si="1"/>
        <v>0</v>
      </c>
      <c r="J12" s="19">
        <f t="shared" si="2"/>
        <v>0</v>
      </c>
    </row>
    <row r="13" spans="1:10" x14ac:dyDescent="0.2">
      <c r="A13" s="18">
        <v>3</v>
      </c>
      <c r="B13" s="18">
        <v>27</v>
      </c>
      <c r="C13" s="18" t="s">
        <v>19</v>
      </c>
      <c r="D13" s="18" t="s">
        <v>17</v>
      </c>
      <c r="E13" s="18">
        <v>4</v>
      </c>
      <c r="F13" s="19"/>
      <c r="G13" s="19">
        <f t="shared" si="0"/>
        <v>0</v>
      </c>
      <c r="H13" s="20">
        <v>0.23</v>
      </c>
      <c r="I13" s="19">
        <f t="shared" si="1"/>
        <v>0</v>
      </c>
      <c r="J13" s="19">
        <f t="shared" si="2"/>
        <v>0</v>
      </c>
    </row>
    <row r="14" spans="1:10" x14ac:dyDescent="0.2">
      <c r="A14" s="77">
        <v>4</v>
      </c>
      <c r="B14" s="77">
        <v>235</v>
      </c>
      <c r="C14" s="77" t="s">
        <v>19</v>
      </c>
      <c r="D14" s="18" t="s">
        <v>17</v>
      </c>
      <c r="E14" s="18">
        <v>4</v>
      </c>
      <c r="F14" s="19"/>
      <c r="G14" s="19">
        <f t="shared" si="0"/>
        <v>0</v>
      </c>
      <c r="H14" s="20">
        <v>0.23</v>
      </c>
      <c r="I14" s="19">
        <f t="shared" si="1"/>
        <v>0</v>
      </c>
      <c r="J14" s="19">
        <f t="shared" si="2"/>
        <v>0</v>
      </c>
    </row>
    <row r="15" spans="1:10" x14ac:dyDescent="0.2">
      <c r="A15" s="77"/>
      <c r="B15" s="77"/>
      <c r="C15" s="77"/>
      <c r="D15" s="18" t="s">
        <v>20</v>
      </c>
      <c r="E15" s="18">
        <v>2</v>
      </c>
      <c r="F15" s="19"/>
      <c r="G15" s="19">
        <f t="shared" si="0"/>
        <v>0</v>
      </c>
      <c r="H15" s="20">
        <v>0.23</v>
      </c>
      <c r="I15" s="19">
        <f t="shared" si="1"/>
        <v>0</v>
      </c>
      <c r="J15" s="19">
        <f t="shared" si="2"/>
        <v>0</v>
      </c>
    </row>
    <row r="16" spans="1:10" x14ac:dyDescent="0.2">
      <c r="A16" s="18">
        <v>5</v>
      </c>
      <c r="B16" s="18">
        <v>20</v>
      </c>
      <c r="C16" s="18" t="s">
        <v>16</v>
      </c>
      <c r="D16" s="18" t="s">
        <v>17</v>
      </c>
      <c r="E16" s="18">
        <v>2</v>
      </c>
      <c r="F16" s="19"/>
      <c r="G16" s="19">
        <f t="shared" si="0"/>
        <v>0</v>
      </c>
      <c r="H16" s="20">
        <v>0.23</v>
      </c>
      <c r="I16" s="19">
        <f t="shared" si="1"/>
        <v>0</v>
      </c>
      <c r="J16" s="19">
        <f t="shared" si="2"/>
        <v>0</v>
      </c>
    </row>
    <row r="17" spans="1:10" x14ac:dyDescent="0.2">
      <c r="A17" s="77">
        <v>6</v>
      </c>
      <c r="B17" s="77">
        <v>298</v>
      </c>
      <c r="C17" s="77" t="s">
        <v>19</v>
      </c>
      <c r="D17" s="18" t="s">
        <v>17</v>
      </c>
      <c r="E17" s="18">
        <v>4</v>
      </c>
      <c r="F17" s="19"/>
      <c r="G17" s="19">
        <f t="shared" si="0"/>
        <v>0</v>
      </c>
      <c r="H17" s="20">
        <v>0.23</v>
      </c>
      <c r="I17" s="19">
        <f t="shared" si="1"/>
        <v>0</v>
      </c>
      <c r="J17" s="19">
        <f t="shared" si="2"/>
        <v>0</v>
      </c>
    </row>
    <row r="18" spans="1:10" x14ac:dyDescent="0.2">
      <c r="A18" s="77"/>
      <c r="B18" s="77"/>
      <c r="C18" s="77"/>
      <c r="D18" s="18" t="s">
        <v>20</v>
      </c>
      <c r="E18" s="18">
        <v>2</v>
      </c>
      <c r="F18" s="19"/>
      <c r="G18" s="19">
        <f t="shared" si="0"/>
        <v>0</v>
      </c>
      <c r="H18" s="20">
        <v>0.23</v>
      </c>
      <c r="I18" s="19">
        <f t="shared" si="1"/>
        <v>0</v>
      </c>
      <c r="J18" s="19">
        <f t="shared" si="2"/>
        <v>0</v>
      </c>
    </row>
    <row r="19" spans="1:10" x14ac:dyDescent="0.2">
      <c r="A19" s="21">
        <v>7</v>
      </c>
      <c r="B19" s="21">
        <v>28</v>
      </c>
      <c r="C19" s="21" t="s">
        <v>21</v>
      </c>
      <c r="D19" s="21" t="s">
        <v>17</v>
      </c>
      <c r="E19" s="21">
        <v>4</v>
      </c>
      <c r="F19" s="19"/>
      <c r="G19" s="22">
        <f>ROUND(F19*E19,2)</f>
        <v>0</v>
      </c>
      <c r="H19" s="20">
        <v>0.23</v>
      </c>
      <c r="I19" s="22">
        <f>ROUND(H19*G19,2)</f>
        <v>0</v>
      </c>
      <c r="J19" s="22">
        <f>I19+G19</f>
        <v>0</v>
      </c>
    </row>
    <row r="20" spans="1:10" x14ac:dyDescent="0.2">
      <c r="A20" s="78">
        <v>8</v>
      </c>
      <c r="B20" s="78">
        <v>466</v>
      </c>
      <c r="C20" s="78" t="s">
        <v>22</v>
      </c>
      <c r="D20" s="18" t="s">
        <v>17</v>
      </c>
      <c r="E20" s="23">
        <v>15</v>
      </c>
      <c r="F20" s="19"/>
      <c r="G20" s="22">
        <f>ROUND(F20*E20,2)</f>
        <v>0</v>
      </c>
      <c r="H20" s="20">
        <v>0.23</v>
      </c>
      <c r="I20" s="22">
        <f>ROUND(H20*G20,2)</f>
        <v>0</v>
      </c>
      <c r="J20" s="22">
        <f>I20+G20</f>
        <v>0</v>
      </c>
    </row>
    <row r="21" spans="1:10" x14ac:dyDescent="0.2">
      <c r="A21" s="79"/>
      <c r="B21" s="79"/>
      <c r="C21" s="79"/>
      <c r="D21" s="24" t="s">
        <v>20</v>
      </c>
      <c r="E21" s="25">
        <v>4</v>
      </c>
      <c r="F21" s="19"/>
      <c r="G21" s="26">
        <f>ROUND(F21*E21,2)</f>
        <v>0</v>
      </c>
      <c r="H21" s="20">
        <v>0.23</v>
      </c>
      <c r="I21" s="26">
        <f>ROUND(H21*G21,2)</f>
        <v>0</v>
      </c>
      <c r="J21" s="26">
        <f>I21+G21</f>
        <v>0</v>
      </c>
    </row>
    <row r="22" spans="1:10" x14ac:dyDescent="0.2">
      <c r="A22" s="71" t="s">
        <v>23</v>
      </c>
      <c r="B22" s="71"/>
      <c r="C22" s="71"/>
      <c r="D22" s="71"/>
      <c r="E22" s="71"/>
      <c r="F22" s="71"/>
      <c r="G22" s="73">
        <f>SUM(G11:G21)</f>
        <v>0</v>
      </c>
      <c r="H22" s="75" t="s">
        <v>24</v>
      </c>
      <c r="I22" s="73">
        <f>SUM(I11:I21)</f>
        <v>0</v>
      </c>
      <c r="J22" s="73">
        <f>SUM(J11:J21)</f>
        <v>0</v>
      </c>
    </row>
    <row r="23" spans="1:10" x14ac:dyDescent="0.2">
      <c r="A23" s="72"/>
      <c r="B23" s="72"/>
      <c r="C23" s="72"/>
      <c r="D23" s="72"/>
      <c r="E23" s="72"/>
      <c r="F23" s="72"/>
      <c r="G23" s="74"/>
      <c r="H23" s="63"/>
      <c r="I23" s="74"/>
      <c r="J23" s="74"/>
    </row>
    <row r="24" spans="1:10" ht="15" x14ac:dyDescent="0.2">
      <c r="A24" s="28"/>
      <c r="B24" s="28"/>
      <c r="C24" s="28"/>
      <c r="D24" s="28"/>
      <c r="E24" s="28"/>
      <c r="F24" s="29"/>
      <c r="G24" s="30"/>
      <c r="H24" s="31"/>
      <c r="I24" s="30"/>
      <c r="J24" s="30"/>
    </row>
    <row r="25" spans="1:10" ht="33.75" customHeight="1" x14ac:dyDescent="0.2">
      <c r="A25" s="76" t="s">
        <v>25</v>
      </c>
      <c r="B25" s="76"/>
      <c r="C25" s="76"/>
      <c r="D25" s="76"/>
      <c r="E25" s="76"/>
      <c r="F25" s="76"/>
      <c r="G25" s="76"/>
      <c r="H25" s="76"/>
      <c r="I25" s="76"/>
      <c r="J25" s="76"/>
    </row>
    <row r="26" spans="1:10" x14ac:dyDescent="0.2">
      <c r="A26" s="32"/>
      <c r="B26" s="32"/>
      <c r="C26" s="32"/>
      <c r="D26" s="32"/>
      <c r="E26" s="32"/>
      <c r="F26" s="32"/>
      <c r="G26" s="32"/>
      <c r="H26" s="32"/>
      <c r="I26" s="32"/>
      <c r="J26" s="32"/>
    </row>
    <row r="27" spans="1:10" ht="15" x14ac:dyDescent="0.2">
      <c r="A27" s="70" t="s">
        <v>26</v>
      </c>
      <c r="B27" s="70"/>
      <c r="C27" s="70"/>
      <c r="D27" s="70"/>
      <c r="E27" s="70"/>
      <c r="F27" s="70"/>
      <c r="G27" s="70"/>
      <c r="H27" s="70"/>
      <c r="I27" s="1"/>
      <c r="J27" s="1"/>
    </row>
    <row r="28" spans="1:10" x14ac:dyDescent="0.2">
      <c r="A28" s="59" t="s">
        <v>3</v>
      </c>
      <c r="B28" s="59" t="s">
        <v>4</v>
      </c>
      <c r="C28" s="59" t="s">
        <v>5</v>
      </c>
      <c r="D28" s="59" t="s">
        <v>27</v>
      </c>
      <c r="E28" s="60" t="s">
        <v>8</v>
      </c>
      <c r="F28" s="60" t="s">
        <v>9</v>
      </c>
      <c r="G28" s="60" t="s">
        <v>10</v>
      </c>
      <c r="H28" s="60" t="s">
        <v>11</v>
      </c>
      <c r="I28" s="60" t="s">
        <v>12</v>
      </c>
      <c r="J28" s="1"/>
    </row>
    <row r="29" spans="1:10" x14ac:dyDescent="0.2">
      <c r="A29" s="59"/>
      <c r="B29" s="59"/>
      <c r="C29" s="59"/>
      <c r="D29" s="59"/>
      <c r="E29" s="60"/>
      <c r="F29" s="60"/>
      <c r="G29" s="60"/>
      <c r="H29" s="60"/>
      <c r="I29" s="60"/>
      <c r="J29" s="1"/>
    </row>
    <row r="30" spans="1:10" x14ac:dyDescent="0.2">
      <c r="A30" s="59"/>
      <c r="B30" s="59"/>
      <c r="C30" s="59"/>
      <c r="D30" s="59"/>
      <c r="E30" s="60"/>
      <c r="F30" s="60"/>
      <c r="G30" s="60"/>
      <c r="H30" s="60"/>
      <c r="I30" s="60"/>
      <c r="J30" s="1"/>
    </row>
    <row r="31" spans="1:10" s="53" customFormat="1" ht="11.25" x14ac:dyDescent="0.2">
      <c r="A31" s="51">
        <v>1</v>
      </c>
      <c r="B31" s="51">
        <v>2</v>
      </c>
      <c r="C31" s="51">
        <v>3</v>
      </c>
      <c r="D31" s="51">
        <v>4</v>
      </c>
      <c r="E31" s="51">
        <v>5</v>
      </c>
      <c r="F31" s="51" t="s">
        <v>28</v>
      </c>
      <c r="G31" s="51">
        <v>7</v>
      </c>
      <c r="H31" s="51" t="s">
        <v>29</v>
      </c>
      <c r="I31" s="51" t="s">
        <v>30</v>
      </c>
      <c r="J31" s="52"/>
    </row>
    <row r="32" spans="1:10" x14ac:dyDescent="0.2">
      <c r="A32" s="33">
        <v>1</v>
      </c>
      <c r="B32" s="33">
        <v>24</v>
      </c>
      <c r="C32" s="33" t="s">
        <v>31</v>
      </c>
      <c r="D32" s="33">
        <v>8</v>
      </c>
      <c r="E32" s="34"/>
      <c r="F32" s="34">
        <f t="shared" ref="F32:F39" si="3">ROUND(E32*D32,2)</f>
        <v>0</v>
      </c>
      <c r="G32" s="20">
        <v>0.23</v>
      </c>
      <c r="H32" s="34">
        <f t="shared" ref="H32:H39" si="4">ROUND(F32*G32,2)</f>
        <v>0</v>
      </c>
      <c r="I32" s="34">
        <f t="shared" ref="I32:I39" si="5">H32+F32</f>
        <v>0</v>
      </c>
      <c r="J32" s="1"/>
    </row>
    <row r="33" spans="1:10" x14ac:dyDescent="0.2">
      <c r="A33" s="33">
        <v>2</v>
      </c>
      <c r="B33" s="33">
        <v>26</v>
      </c>
      <c r="C33" s="33" t="s">
        <v>32</v>
      </c>
      <c r="D33" s="33">
        <v>8</v>
      </c>
      <c r="E33" s="34"/>
      <c r="F33" s="34">
        <f t="shared" si="3"/>
        <v>0</v>
      </c>
      <c r="G33" s="20">
        <v>0.23</v>
      </c>
      <c r="H33" s="34">
        <f t="shared" si="4"/>
        <v>0</v>
      </c>
      <c r="I33" s="34">
        <f t="shared" si="5"/>
        <v>0</v>
      </c>
      <c r="J33" s="1"/>
    </row>
    <row r="34" spans="1:10" x14ac:dyDescent="0.2">
      <c r="A34" s="33">
        <v>3</v>
      </c>
      <c r="B34" s="33">
        <v>27</v>
      </c>
      <c r="C34" s="33" t="s">
        <v>31</v>
      </c>
      <c r="D34" s="33">
        <v>8</v>
      </c>
      <c r="E34" s="34"/>
      <c r="F34" s="34">
        <f t="shared" si="3"/>
        <v>0</v>
      </c>
      <c r="G34" s="20">
        <v>0.23</v>
      </c>
      <c r="H34" s="34">
        <f t="shared" si="4"/>
        <v>0</v>
      </c>
      <c r="I34" s="34">
        <f t="shared" si="5"/>
        <v>0</v>
      </c>
      <c r="J34" s="1"/>
    </row>
    <row r="35" spans="1:10" x14ac:dyDescent="0.2">
      <c r="A35" s="33">
        <v>4</v>
      </c>
      <c r="B35" s="33">
        <v>235</v>
      </c>
      <c r="C35" s="33" t="s">
        <v>31</v>
      </c>
      <c r="D35" s="33">
        <v>8</v>
      </c>
      <c r="E35" s="34"/>
      <c r="F35" s="34">
        <f t="shared" si="3"/>
        <v>0</v>
      </c>
      <c r="G35" s="20">
        <v>0.23</v>
      </c>
      <c r="H35" s="34">
        <f t="shared" si="4"/>
        <v>0</v>
      </c>
      <c r="I35" s="34">
        <f t="shared" si="5"/>
        <v>0</v>
      </c>
      <c r="J35" s="1"/>
    </row>
    <row r="36" spans="1:10" x14ac:dyDescent="0.2">
      <c r="A36" s="33">
        <v>5</v>
      </c>
      <c r="B36" s="33">
        <v>20</v>
      </c>
      <c r="C36" s="33" t="s">
        <v>31</v>
      </c>
      <c r="D36" s="33">
        <v>8</v>
      </c>
      <c r="E36" s="34"/>
      <c r="F36" s="34">
        <f t="shared" si="3"/>
        <v>0</v>
      </c>
      <c r="G36" s="20">
        <v>0.23</v>
      </c>
      <c r="H36" s="34">
        <f t="shared" si="4"/>
        <v>0</v>
      </c>
      <c r="I36" s="34">
        <f t="shared" si="5"/>
        <v>0</v>
      </c>
      <c r="J36" s="1"/>
    </row>
    <row r="37" spans="1:10" x14ac:dyDescent="0.2">
      <c r="A37" s="33">
        <v>6</v>
      </c>
      <c r="B37" s="33">
        <v>298</v>
      </c>
      <c r="C37" s="33" t="s">
        <v>31</v>
      </c>
      <c r="D37" s="33">
        <v>8</v>
      </c>
      <c r="E37" s="34"/>
      <c r="F37" s="34">
        <f t="shared" si="3"/>
        <v>0</v>
      </c>
      <c r="G37" s="20">
        <v>0.23</v>
      </c>
      <c r="H37" s="34">
        <f t="shared" si="4"/>
        <v>0</v>
      </c>
      <c r="I37" s="34">
        <f t="shared" si="5"/>
        <v>0</v>
      </c>
      <c r="J37" s="1"/>
    </row>
    <row r="38" spans="1:10" x14ac:dyDescent="0.2">
      <c r="A38" s="33">
        <v>7</v>
      </c>
      <c r="B38" s="33">
        <v>28</v>
      </c>
      <c r="C38" s="33" t="s">
        <v>33</v>
      </c>
      <c r="D38" s="33">
        <v>8</v>
      </c>
      <c r="E38" s="34"/>
      <c r="F38" s="34">
        <f>ROUND(E38*D38,2)</f>
        <v>0</v>
      </c>
      <c r="G38" s="20">
        <v>0.23</v>
      </c>
      <c r="H38" s="34">
        <f>ROUND(F38*G38,2)</f>
        <v>0</v>
      </c>
      <c r="I38" s="34">
        <f>H38+F38</f>
        <v>0</v>
      </c>
      <c r="J38" s="1"/>
    </row>
    <row r="39" spans="1:10" ht="28.5" x14ac:dyDescent="0.2">
      <c r="A39" s="33">
        <v>8</v>
      </c>
      <c r="B39" s="33">
        <v>466</v>
      </c>
      <c r="C39" s="33" t="s">
        <v>34</v>
      </c>
      <c r="D39" s="33">
        <v>8</v>
      </c>
      <c r="E39" s="34"/>
      <c r="F39" s="34">
        <f t="shared" si="3"/>
        <v>0</v>
      </c>
      <c r="G39" s="20">
        <v>0.23</v>
      </c>
      <c r="H39" s="34">
        <f t="shared" si="4"/>
        <v>0</v>
      </c>
      <c r="I39" s="34">
        <f t="shared" si="5"/>
        <v>0</v>
      </c>
      <c r="J39" s="1"/>
    </row>
    <row r="40" spans="1:10" x14ac:dyDescent="0.2">
      <c r="A40" s="61" t="s">
        <v>23</v>
      </c>
      <c r="B40" s="61"/>
      <c r="C40" s="61"/>
      <c r="D40" s="61"/>
      <c r="E40" s="61"/>
      <c r="F40" s="64">
        <f>SUM(F32:F39)</f>
        <v>0</v>
      </c>
      <c r="G40" s="63" t="s">
        <v>24</v>
      </c>
      <c r="H40" s="69">
        <f>SUM(H32:H39)</f>
        <v>0</v>
      </c>
      <c r="I40" s="64">
        <f>SUM(I32:I39)</f>
        <v>0</v>
      </c>
      <c r="J40" s="67"/>
    </row>
    <row r="41" spans="1:10" x14ac:dyDescent="0.2">
      <c r="A41" s="61"/>
      <c r="B41" s="61"/>
      <c r="C41" s="61"/>
      <c r="D41" s="61"/>
      <c r="E41" s="61"/>
      <c r="F41" s="64"/>
      <c r="G41" s="63"/>
      <c r="H41" s="69"/>
      <c r="I41" s="64"/>
      <c r="J41" s="67"/>
    </row>
    <row r="42" spans="1:10" ht="15" x14ac:dyDescent="0.2">
      <c r="A42" s="35"/>
      <c r="B42" s="35"/>
      <c r="C42" s="35"/>
      <c r="D42" s="35"/>
      <c r="E42" s="35"/>
      <c r="F42" s="35"/>
      <c r="G42" s="36"/>
      <c r="H42" s="31"/>
      <c r="I42" s="36"/>
      <c r="J42" s="36"/>
    </row>
    <row r="43" spans="1:10" ht="15" x14ac:dyDescent="0.2">
      <c r="A43" s="68" t="s">
        <v>35</v>
      </c>
      <c r="B43" s="68"/>
      <c r="C43" s="68"/>
      <c r="D43" s="68"/>
      <c r="E43" s="68"/>
      <c r="F43" s="68"/>
      <c r="G43" s="68"/>
      <c r="H43" s="68"/>
      <c r="I43" s="4"/>
      <c r="J43" s="4"/>
    </row>
    <row r="44" spans="1:10" x14ac:dyDescent="0.2">
      <c r="A44" s="59" t="s">
        <v>3</v>
      </c>
      <c r="B44" s="59" t="s">
        <v>4</v>
      </c>
      <c r="C44" s="59" t="s">
        <v>5</v>
      </c>
      <c r="D44" s="59" t="s">
        <v>27</v>
      </c>
      <c r="E44" s="60" t="s">
        <v>8</v>
      </c>
      <c r="F44" s="60" t="s">
        <v>9</v>
      </c>
      <c r="G44" s="60" t="s">
        <v>10</v>
      </c>
      <c r="H44" s="60" t="s">
        <v>11</v>
      </c>
      <c r="I44" s="60" t="s">
        <v>12</v>
      </c>
      <c r="J44" s="1"/>
    </row>
    <row r="45" spans="1:10" x14ac:dyDescent="0.2">
      <c r="A45" s="59"/>
      <c r="B45" s="59"/>
      <c r="C45" s="59"/>
      <c r="D45" s="59"/>
      <c r="E45" s="60"/>
      <c r="F45" s="60"/>
      <c r="G45" s="60"/>
      <c r="H45" s="60"/>
      <c r="I45" s="60"/>
      <c r="J45" s="1"/>
    </row>
    <row r="46" spans="1:10" x14ac:dyDescent="0.2">
      <c r="A46" s="59"/>
      <c r="B46" s="59"/>
      <c r="C46" s="59"/>
      <c r="D46" s="59"/>
      <c r="E46" s="60"/>
      <c r="F46" s="60"/>
      <c r="G46" s="60"/>
      <c r="H46" s="60"/>
      <c r="I46" s="60"/>
      <c r="J46" s="1"/>
    </row>
    <row r="47" spans="1:10" s="53" customFormat="1" ht="11.25" x14ac:dyDescent="0.2">
      <c r="A47" s="51">
        <v>1</v>
      </c>
      <c r="B47" s="51">
        <v>2</v>
      </c>
      <c r="C47" s="51">
        <v>3</v>
      </c>
      <c r="D47" s="51">
        <v>4</v>
      </c>
      <c r="E47" s="51">
        <v>5</v>
      </c>
      <c r="F47" s="51" t="s">
        <v>28</v>
      </c>
      <c r="G47" s="51">
        <v>7</v>
      </c>
      <c r="H47" s="51" t="s">
        <v>29</v>
      </c>
      <c r="I47" s="51" t="s">
        <v>30</v>
      </c>
      <c r="J47" s="52"/>
    </row>
    <row r="48" spans="1:10" x14ac:dyDescent="0.2">
      <c r="A48" s="33">
        <v>1</v>
      </c>
      <c r="B48" s="33">
        <v>24</v>
      </c>
      <c r="C48" s="33" t="s">
        <v>16</v>
      </c>
      <c r="D48" s="33">
        <v>8</v>
      </c>
      <c r="E48" s="34"/>
      <c r="F48" s="34">
        <f t="shared" ref="F48:F55" si="6">ROUND(E48*D48,2)</f>
        <v>0</v>
      </c>
      <c r="G48" s="20">
        <v>0.23</v>
      </c>
      <c r="H48" s="34">
        <f t="shared" ref="H48:H55" si="7">ROUND(F48*G48,2)</f>
        <v>0</v>
      </c>
      <c r="I48" s="34">
        <f t="shared" ref="I48:I55" si="8">H48+F48</f>
        <v>0</v>
      </c>
      <c r="J48" s="1"/>
    </row>
    <row r="49" spans="1:10" x14ac:dyDescent="0.2">
      <c r="A49" s="33">
        <v>2</v>
      </c>
      <c r="B49" s="33">
        <v>26</v>
      </c>
      <c r="C49" s="33" t="s">
        <v>18</v>
      </c>
      <c r="D49" s="33">
        <v>8</v>
      </c>
      <c r="E49" s="34"/>
      <c r="F49" s="34">
        <f t="shared" si="6"/>
        <v>0</v>
      </c>
      <c r="G49" s="20">
        <v>0.23</v>
      </c>
      <c r="H49" s="34">
        <f t="shared" si="7"/>
        <v>0</v>
      </c>
      <c r="I49" s="34">
        <f t="shared" si="8"/>
        <v>0</v>
      </c>
      <c r="J49" s="1"/>
    </row>
    <row r="50" spans="1:10" x14ac:dyDescent="0.2">
      <c r="A50" s="33">
        <v>3</v>
      </c>
      <c r="B50" s="33">
        <v>27</v>
      </c>
      <c r="C50" s="33" t="s">
        <v>31</v>
      </c>
      <c r="D50" s="33">
        <v>8</v>
      </c>
      <c r="E50" s="34"/>
      <c r="F50" s="34">
        <f t="shared" si="6"/>
        <v>0</v>
      </c>
      <c r="G50" s="20">
        <v>0.23</v>
      </c>
      <c r="H50" s="34">
        <f t="shared" si="7"/>
        <v>0</v>
      </c>
      <c r="I50" s="34">
        <f t="shared" si="8"/>
        <v>0</v>
      </c>
      <c r="J50" s="1"/>
    </row>
    <row r="51" spans="1:10" x14ac:dyDescent="0.2">
      <c r="A51" s="33">
        <v>4</v>
      </c>
      <c r="B51" s="33">
        <v>235</v>
      </c>
      <c r="C51" s="33" t="s">
        <v>16</v>
      </c>
      <c r="D51" s="33">
        <v>8</v>
      </c>
      <c r="E51" s="34"/>
      <c r="F51" s="34">
        <f t="shared" si="6"/>
        <v>0</v>
      </c>
      <c r="G51" s="20">
        <v>0.23</v>
      </c>
      <c r="H51" s="34">
        <f t="shared" si="7"/>
        <v>0</v>
      </c>
      <c r="I51" s="34">
        <f t="shared" si="8"/>
        <v>0</v>
      </c>
      <c r="J51" s="1"/>
    </row>
    <row r="52" spans="1:10" x14ac:dyDescent="0.2">
      <c r="A52" s="33">
        <v>5</v>
      </c>
      <c r="B52" s="33">
        <v>20</v>
      </c>
      <c r="C52" s="33" t="s">
        <v>31</v>
      </c>
      <c r="D52" s="33">
        <v>8</v>
      </c>
      <c r="E52" s="34"/>
      <c r="F52" s="34">
        <f t="shared" si="6"/>
        <v>0</v>
      </c>
      <c r="G52" s="20">
        <v>0.23</v>
      </c>
      <c r="H52" s="34">
        <f t="shared" si="7"/>
        <v>0</v>
      </c>
      <c r="I52" s="34">
        <f t="shared" si="8"/>
        <v>0</v>
      </c>
      <c r="J52" s="1"/>
    </row>
    <row r="53" spans="1:10" x14ac:dyDescent="0.2">
      <c r="A53" s="33">
        <v>6</v>
      </c>
      <c r="B53" s="33">
        <v>298</v>
      </c>
      <c r="C53" s="33" t="s">
        <v>31</v>
      </c>
      <c r="D53" s="33">
        <v>8</v>
      </c>
      <c r="E53" s="34"/>
      <c r="F53" s="34">
        <f t="shared" si="6"/>
        <v>0</v>
      </c>
      <c r="G53" s="20">
        <v>0.23</v>
      </c>
      <c r="H53" s="34">
        <f t="shared" si="7"/>
        <v>0</v>
      </c>
      <c r="I53" s="34">
        <f t="shared" si="8"/>
        <v>0</v>
      </c>
      <c r="J53" s="1"/>
    </row>
    <row r="54" spans="1:10" x14ac:dyDescent="0.2">
      <c r="A54" s="33">
        <v>7</v>
      </c>
      <c r="B54" s="33">
        <v>28</v>
      </c>
      <c r="C54" s="33" t="s">
        <v>33</v>
      </c>
      <c r="D54" s="33">
        <v>8</v>
      </c>
      <c r="E54" s="34"/>
      <c r="F54" s="34">
        <f t="shared" si="6"/>
        <v>0</v>
      </c>
      <c r="G54" s="20">
        <v>0.23</v>
      </c>
      <c r="H54" s="34">
        <f t="shared" si="7"/>
        <v>0</v>
      </c>
      <c r="I54" s="34">
        <f t="shared" si="8"/>
        <v>0</v>
      </c>
      <c r="J54" s="1"/>
    </row>
    <row r="55" spans="1:10" ht="28.5" x14ac:dyDescent="0.2">
      <c r="A55" s="33">
        <v>8</v>
      </c>
      <c r="B55" s="33">
        <v>466</v>
      </c>
      <c r="C55" s="33" t="s">
        <v>34</v>
      </c>
      <c r="D55" s="33">
        <v>8</v>
      </c>
      <c r="E55" s="34"/>
      <c r="F55" s="34">
        <f t="shared" si="6"/>
        <v>0</v>
      </c>
      <c r="G55" s="20">
        <v>0.23</v>
      </c>
      <c r="H55" s="34">
        <f t="shared" si="7"/>
        <v>0</v>
      </c>
      <c r="I55" s="34">
        <f t="shared" si="8"/>
        <v>0</v>
      </c>
      <c r="J55" s="1"/>
    </row>
    <row r="56" spans="1:10" ht="15" x14ac:dyDescent="0.25">
      <c r="A56" s="61"/>
      <c r="B56" s="61"/>
      <c r="C56" s="61"/>
      <c r="D56" s="61"/>
      <c r="E56" s="61"/>
      <c r="F56" s="37">
        <f>SUM(F48:F55)</f>
        <v>0</v>
      </c>
      <c r="G56" s="38" t="s">
        <v>24</v>
      </c>
      <c r="H56" s="5">
        <f>SUM(H48:H55)</f>
        <v>0</v>
      </c>
      <c r="I56" s="37">
        <f>SUM(I48:I55)</f>
        <v>0</v>
      </c>
      <c r="J56" s="39"/>
    </row>
    <row r="57" spans="1:1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5" x14ac:dyDescent="0.25">
      <c r="A58" s="65" t="s">
        <v>36</v>
      </c>
      <c r="B58" s="65"/>
      <c r="C58" s="65"/>
      <c r="D58" s="65"/>
      <c r="E58" s="65"/>
      <c r="F58" s="65"/>
      <c r="G58" s="65"/>
      <c r="H58" s="65"/>
      <c r="I58" s="65"/>
      <c r="J58" s="65"/>
    </row>
    <row r="59" spans="1:10" x14ac:dyDescent="0.2">
      <c r="A59" s="59" t="s">
        <v>3</v>
      </c>
      <c r="B59" s="59" t="s">
        <v>4</v>
      </c>
      <c r="C59" s="59" t="s">
        <v>5</v>
      </c>
      <c r="D59" s="59" t="s">
        <v>61</v>
      </c>
      <c r="E59" s="59" t="s">
        <v>37</v>
      </c>
      <c r="F59" s="60" t="s">
        <v>62</v>
      </c>
      <c r="G59" s="60" t="s">
        <v>9</v>
      </c>
      <c r="H59" s="60" t="s">
        <v>10</v>
      </c>
      <c r="I59" s="60" t="s">
        <v>11</v>
      </c>
      <c r="J59" s="60" t="s">
        <v>12</v>
      </c>
    </row>
    <row r="60" spans="1:10" x14ac:dyDescent="0.2">
      <c r="A60" s="59"/>
      <c r="B60" s="59"/>
      <c r="C60" s="59"/>
      <c r="D60" s="59"/>
      <c r="E60" s="59"/>
      <c r="F60" s="60"/>
      <c r="G60" s="60"/>
      <c r="H60" s="60"/>
      <c r="I60" s="60"/>
      <c r="J60" s="60"/>
    </row>
    <row r="61" spans="1:10" x14ac:dyDescent="0.2">
      <c r="A61" s="59"/>
      <c r="B61" s="59"/>
      <c r="C61" s="59"/>
      <c r="D61" s="59"/>
      <c r="E61" s="59"/>
      <c r="F61" s="60"/>
      <c r="G61" s="60"/>
      <c r="H61" s="60"/>
      <c r="I61" s="60"/>
      <c r="J61" s="60"/>
    </row>
    <row r="62" spans="1:10" s="53" customFormat="1" ht="11.25" x14ac:dyDescent="0.2">
      <c r="A62" s="51">
        <v>1</v>
      </c>
      <c r="B62" s="51">
        <v>2</v>
      </c>
      <c r="C62" s="51">
        <v>3</v>
      </c>
      <c r="D62" s="51">
        <v>4</v>
      </c>
      <c r="E62" s="51">
        <v>5</v>
      </c>
      <c r="F62" s="51">
        <v>6</v>
      </c>
      <c r="G62" s="51" t="s">
        <v>38</v>
      </c>
      <c r="H62" s="51">
        <v>8</v>
      </c>
      <c r="I62" s="51" t="s">
        <v>39</v>
      </c>
      <c r="J62" s="51" t="s">
        <v>40</v>
      </c>
    </row>
    <row r="63" spans="1:10" x14ac:dyDescent="0.2">
      <c r="A63" s="33">
        <v>1</v>
      </c>
      <c r="B63" s="33">
        <v>24</v>
      </c>
      <c r="C63" s="33" t="s">
        <v>16</v>
      </c>
      <c r="D63" s="33">
        <v>498</v>
      </c>
      <c r="E63" s="33">
        <v>4</v>
      </c>
      <c r="F63" s="34"/>
      <c r="G63" s="34">
        <f>ROUND(D63*F63*E63,2)</f>
        <v>0</v>
      </c>
      <c r="H63" s="20">
        <v>0.23</v>
      </c>
      <c r="I63" s="34">
        <f>ROUND(H63*G63,2)</f>
        <v>0</v>
      </c>
      <c r="J63" s="34">
        <f>I63+G63</f>
        <v>0</v>
      </c>
    </row>
    <row r="64" spans="1:10" x14ac:dyDescent="0.2">
      <c r="A64" s="33">
        <v>2</v>
      </c>
      <c r="B64" s="33">
        <v>26</v>
      </c>
      <c r="C64" s="33" t="s">
        <v>18</v>
      </c>
      <c r="D64" s="40">
        <v>1213</v>
      </c>
      <c r="E64" s="33">
        <v>4</v>
      </c>
      <c r="F64" s="34"/>
      <c r="G64" s="34">
        <f t="shared" ref="G64:G70" si="9">ROUND(D64*F64*E64,2)</f>
        <v>0</v>
      </c>
      <c r="H64" s="20">
        <v>0.23</v>
      </c>
      <c r="I64" s="34">
        <f t="shared" ref="I64:I70" si="10">ROUND(H64*G64,2)</f>
        <v>0</v>
      </c>
      <c r="J64" s="34">
        <f t="shared" ref="J64:J70" si="11">I64+G64</f>
        <v>0</v>
      </c>
    </row>
    <row r="65" spans="1:10" x14ac:dyDescent="0.2">
      <c r="A65" s="33">
        <v>3</v>
      </c>
      <c r="B65" s="33">
        <v>27</v>
      </c>
      <c r="C65" s="33" t="s">
        <v>16</v>
      </c>
      <c r="D65" s="40">
        <v>1213</v>
      </c>
      <c r="E65" s="33">
        <v>4</v>
      </c>
      <c r="F65" s="34"/>
      <c r="G65" s="34">
        <f t="shared" si="9"/>
        <v>0</v>
      </c>
      <c r="H65" s="20">
        <v>0.23</v>
      </c>
      <c r="I65" s="34">
        <f t="shared" si="10"/>
        <v>0</v>
      </c>
      <c r="J65" s="34">
        <f t="shared" si="11"/>
        <v>0</v>
      </c>
    </row>
    <row r="66" spans="1:10" x14ac:dyDescent="0.2">
      <c r="A66" s="33">
        <v>4</v>
      </c>
      <c r="B66" s="33">
        <v>235</v>
      </c>
      <c r="C66" s="33" t="s">
        <v>16</v>
      </c>
      <c r="D66" s="40">
        <v>4465</v>
      </c>
      <c r="E66" s="33">
        <v>4</v>
      </c>
      <c r="F66" s="34"/>
      <c r="G66" s="34">
        <f t="shared" si="9"/>
        <v>0</v>
      </c>
      <c r="H66" s="20">
        <v>0.23</v>
      </c>
      <c r="I66" s="34">
        <f t="shared" si="10"/>
        <v>0</v>
      </c>
      <c r="J66" s="34">
        <f t="shared" si="11"/>
        <v>0</v>
      </c>
    </row>
    <row r="67" spans="1:10" x14ac:dyDescent="0.2">
      <c r="A67" s="33">
        <v>5</v>
      </c>
      <c r="B67" s="33">
        <v>20</v>
      </c>
      <c r="C67" s="33" t="s">
        <v>16</v>
      </c>
      <c r="D67" s="40">
        <v>498</v>
      </c>
      <c r="E67" s="33">
        <v>4</v>
      </c>
      <c r="F67" s="34"/>
      <c r="G67" s="34">
        <f t="shared" si="9"/>
        <v>0</v>
      </c>
      <c r="H67" s="20">
        <v>0.23</v>
      </c>
      <c r="I67" s="34">
        <f t="shared" si="10"/>
        <v>0</v>
      </c>
      <c r="J67" s="34">
        <f t="shared" si="11"/>
        <v>0</v>
      </c>
    </row>
    <row r="68" spans="1:10" x14ac:dyDescent="0.2">
      <c r="A68" s="33">
        <v>6</v>
      </c>
      <c r="B68" s="33">
        <v>298</v>
      </c>
      <c r="C68" s="33" t="s">
        <v>16</v>
      </c>
      <c r="D68" s="40">
        <v>7191</v>
      </c>
      <c r="E68" s="33">
        <v>4</v>
      </c>
      <c r="F68" s="34"/>
      <c r="G68" s="34">
        <f t="shared" si="9"/>
        <v>0</v>
      </c>
      <c r="H68" s="20">
        <v>0.23</v>
      </c>
      <c r="I68" s="34">
        <f t="shared" si="10"/>
        <v>0</v>
      </c>
      <c r="J68" s="34">
        <f t="shared" si="11"/>
        <v>0</v>
      </c>
    </row>
    <row r="69" spans="1:10" x14ac:dyDescent="0.2">
      <c r="A69" s="33">
        <v>7</v>
      </c>
      <c r="B69" s="41">
        <v>28</v>
      </c>
      <c r="C69" s="41" t="s">
        <v>33</v>
      </c>
      <c r="D69" s="42">
        <v>311.76</v>
      </c>
      <c r="E69" s="41">
        <v>4</v>
      </c>
      <c r="F69" s="34"/>
      <c r="G69" s="34">
        <f t="shared" si="9"/>
        <v>0</v>
      </c>
      <c r="H69" s="20">
        <v>0.23</v>
      </c>
      <c r="I69" s="34">
        <f t="shared" si="10"/>
        <v>0</v>
      </c>
      <c r="J69" s="34">
        <f t="shared" si="11"/>
        <v>0</v>
      </c>
    </row>
    <row r="70" spans="1:10" ht="28.5" x14ac:dyDescent="0.2">
      <c r="A70" s="33">
        <v>8</v>
      </c>
      <c r="B70" s="33">
        <v>466</v>
      </c>
      <c r="C70" s="33" t="s">
        <v>34</v>
      </c>
      <c r="D70" s="42">
        <v>3000</v>
      </c>
      <c r="E70" s="41">
        <v>4</v>
      </c>
      <c r="F70" s="34"/>
      <c r="G70" s="34">
        <f t="shared" si="9"/>
        <v>0</v>
      </c>
      <c r="H70" s="20">
        <v>0.23</v>
      </c>
      <c r="I70" s="34">
        <f t="shared" si="10"/>
        <v>0</v>
      </c>
      <c r="J70" s="34">
        <f t="shared" si="11"/>
        <v>0</v>
      </c>
    </row>
    <row r="71" spans="1:10" ht="15" x14ac:dyDescent="0.2">
      <c r="A71" s="61" t="s">
        <v>41</v>
      </c>
      <c r="B71" s="61"/>
      <c r="C71" s="61"/>
      <c r="D71" s="61"/>
      <c r="E71" s="61"/>
      <c r="F71" s="61"/>
      <c r="G71" s="37">
        <f>SUM(G63:G70)</f>
        <v>0</v>
      </c>
      <c r="H71" s="38" t="s">
        <v>24</v>
      </c>
      <c r="I71" s="37">
        <f>SUM(I63:I70)</f>
        <v>0</v>
      </c>
      <c r="J71" s="37">
        <f>SUM(J63:J70)</f>
        <v>0</v>
      </c>
    </row>
    <row r="72" spans="1:10" ht="15" x14ac:dyDescent="0.2">
      <c r="A72" s="35"/>
      <c r="B72" s="35"/>
      <c r="C72" s="35"/>
      <c r="D72" s="35"/>
      <c r="E72" s="35"/>
      <c r="F72" s="35"/>
      <c r="G72" s="39"/>
      <c r="H72" s="31"/>
      <c r="I72" s="39"/>
      <c r="J72" s="39"/>
    </row>
    <row r="73" spans="1:10" ht="15" x14ac:dyDescent="0.2">
      <c r="A73" s="66" t="s">
        <v>42</v>
      </c>
      <c r="B73" s="66"/>
      <c r="C73" s="66"/>
      <c r="D73" s="66"/>
      <c r="E73" s="66"/>
      <c r="F73" s="66"/>
      <c r="G73" s="66"/>
      <c r="H73" s="66"/>
      <c r="I73" s="43"/>
      <c r="J73" s="43"/>
    </row>
    <row r="74" spans="1:10" x14ac:dyDescent="0.2">
      <c r="A74" s="59" t="s">
        <v>3</v>
      </c>
      <c r="B74" s="59" t="s">
        <v>43</v>
      </c>
      <c r="C74" s="59" t="s">
        <v>44</v>
      </c>
      <c r="D74" s="60" t="s">
        <v>45</v>
      </c>
      <c r="E74" s="60" t="s">
        <v>9</v>
      </c>
      <c r="F74" s="60" t="s">
        <v>10</v>
      </c>
      <c r="G74" s="60" t="s">
        <v>11</v>
      </c>
      <c r="H74" s="60" t="s">
        <v>12</v>
      </c>
      <c r="I74" s="1"/>
      <c r="J74" s="1"/>
    </row>
    <row r="75" spans="1:10" x14ac:dyDescent="0.2">
      <c r="A75" s="59"/>
      <c r="B75" s="59"/>
      <c r="C75" s="59"/>
      <c r="D75" s="60"/>
      <c r="E75" s="60"/>
      <c r="F75" s="60"/>
      <c r="G75" s="60"/>
      <c r="H75" s="60"/>
      <c r="I75" s="1"/>
      <c r="J75" s="1"/>
    </row>
    <row r="76" spans="1:10" x14ac:dyDescent="0.2">
      <c r="A76" s="59"/>
      <c r="B76" s="59"/>
      <c r="C76" s="59"/>
      <c r="D76" s="60"/>
      <c r="E76" s="60"/>
      <c r="F76" s="60"/>
      <c r="G76" s="60"/>
      <c r="H76" s="60"/>
      <c r="I76" s="1"/>
      <c r="J76" s="1"/>
    </row>
    <row r="77" spans="1:10" s="53" customFormat="1" ht="11.25" x14ac:dyDescent="0.2">
      <c r="A77" s="51">
        <v>1</v>
      </c>
      <c r="B77" s="51">
        <v>2</v>
      </c>
      <c r="C77" s="51">
        <v>3</v>
      </c>
      <c r="D77" s="51">
        <v>4</v>
      </c>
      <c r="E77" s="51" t="s">
        <v>46</v>
      </c>
      <c r="F77" s="51">
        <v>6</v>
      </c>
      <c r="G77" s="51" t="s">
        <v>47</v>
      </c>
      <c r="H77" s="51" t="s">
        <v>48</v>
      </c>
      <c r="I77" s="54"/>
      <c r="J77" s="54"/>
    </row>
    <row r="78" spans="1:10" ht="85.5" x14ac:dyDescent="0.2">
      <c r="A78" s="33">
        <v>1</v>
      </c>
      <c r="B78" s="8" t="s">
        <v>49</v>
      </c>
      <c r="C78" s="33">
        <v>4</v>
      </c>
      <c r="D78" s="44"/>
      <c r="E78" s="34">
        <f>ROUND(C78*D78,2)</f>
        <v>0</v>
      </c>
      <c r="F78" s="45">
        <v>0.23</v>
      </c>
      <c r="G78" s="34">
        <f>ROUND(F78*E78,2)</f>
        <v>0</v>
      </c>
      <c r="H78" s="46">
        <f>E78+G78</f>
        <v>0</v>
      </c>
      <c r="I78" s="47"/>
      <c r="J78" s="47"/>
    </row>
    <row r="79" spans="1:10" x14ac:dyDescent="0.2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" x14ac:dyDescent="0.25">
      <c r="A80" s="65" t="s">
        <v>50</v>
      </c>
      <c r="B80" s="65"/>
      <c r="C80" s="65"/>
      <c r="D80" s="65"/>
      <c r="E80" s="65"/>
      <c r="F80" s="65"/>
      <c r="G80" s="65"/>
      <c r="H80" s="65"/>
      <c r="I80" s="6"/>
      <c r="J80" s="6"/>
    </row>
    <row r="81" spans="1:10" x14ac:dyDescent="0.2">
      <c r="A81" s="59" t="s">
        <v>3</v>
      </c>
      <c r="B81" s="59" t="s">
        <v>43</v>
      </c>
      <c r="C81" s="59" t="s">
        <v>51</v>
      </c>
      <c r="D81" s="59" t="s">
        <v>52</v>
      </c>
      <c r="E81" s="59" t="s">
        <v>44</v>
      </c>
      <c r="F81" s="60" t="s">
        <v>53</v>
      </c>
      <c r="G81" s="60" t="s">
        <v>9</v>
      </c>
      <c r="H81" s="60" t="s">
        <v>10</v>
      </c>
      <c r="I81" s="60" t="s">
        <v>11</v>
      </c>
      <c r="J81" s="60" t="s">
        <v>12</v>
      </c>
    </row>
    <row r="82" spans="1:10" x14ac:dyDescent="0.2">
      <c r="A82" s="59"/>
      <c r="B82" s="59"/>
      <c r="C82" s="59"/>
      <c r="D82" s="59"/>
      <c r="E82" s="59"/>
      <c r="F82" s="60"/>
      <c r="G82" s="60"/>
      <c r="H82" s="60"/>
      <c r="I82" s="60"/>
      <c r="J82" s="60"/>
    </row>
    <row r="83" spans="1:10" x14ac:dyDescent="0.2">
      <c r="A83" s="59"/>
      <c r="B83" s="59"/>
      <c r="C83" s="59"/>
      <c r="D83" s="59"/>
      <c r="E83" s="59"/>
      <c r="F83" s="60"/>
      <c r="G83" s="60"/>
      <c r="H83" s="60"/>
      <c r="I83" s="60"/>
      <c r="J83" s="60"/>
    </row>
    <row r="84" spans="1:10" s="53" customFormat="1" ht="11.25" x14ac:dyDescent="0.2">
      <c r="A84" s="51">
        <v>1</v>
      </c>
      <c r="B84" s="51">
        <v>2</v>
      </c>
      <c r="C84" s="51">
        <v>3</v>
      </c>
      <c r="D84" s="51">
        <v>4</v>
      </c>
      <c r="E84" s="51">
        <v>5</v>
      </c>
      <c r="F84" s="51">
        <v>6</v>
      </c>
      <c r="G84" s="51" t="s">
        <v>38</v>
      </c>
      <c r="H84" s="51">
        <v>8</v>
      </c>
      <c r="I84" s="51" t="s">
        <v>39</v>
      </c>
      <c r="J84" s="51" t="s">
        <v>40</v>
      </c>
    </row>
    <row r="85" spans="1:10" ht="57" x14ac:dyDescent="0.2">
      <c r="A85" s="33">
        <v>1</v>
      </c>
      <c r="B85" s="8" t="s">
        <v>54</v>
      </c>
      <c r="C85" s="33" t="s">
        <v>55</v>
      </c>
      <c r="D85" s="44">
        <v>4</v>
      </c>
      <c r="E85" s="33">
        <v>4</v>
      </c>
      <c r="F85" s="34"/>
      <c r="G85" s="34">
        <f>ROUND(F85*E85*D85,2)</f>
        <v>0</v>
      </c>
      <c r="H85" s="20">
        <v>0.23</v>
      </c>
      <c r="I85" s="34">
        <f>ROUND(H85*G85,2)</f>
        <v>0</v>
      </c>
      <c r="J85" s="34">
        <f>I85+G85</f>
        <v>0</v>
      </c>
    </row>
    <row r="86" spans="1:10" x14ac:dyDescent="0.2">
      <c r="A86" s="61" t="s">
        <v>41</v>
      </c>
      <c r="B86" s="61"/>
      <c r="C86" s="61"/>
      <c r="D86" s="61"/>
      <c r="E86" s="61"/>
      <c r="F86" s="61"/>
      <c r="G86" s="62">
        <f>SUM(G85:G85)</f>
        <v>0</v>
      </c>
      <c r="H86" s="63" t="s">
        <v>24</v>
      </c>
      <c r="I86" s="64">
        <f>SUM(I85:I85)</f>
        <v>0</v>
      </c>
      <c r="J86" s="64">
        <f>SUM(J85:J85)</f>
        <v>0</v>
      </c>
    </row>
    <row r="87" spans="1:10" ht="3.75" customHeight="1" x14ac:dyDescent="0.2">
      <c r="A87" s="61"/>
      <c r="B87" s="61"/>
      <c r="C87" s="61"/>
      <c r="D87" s="61"/>
      <c r="E87" s="61"/>
      <c r="F87" s="61"/>
      <c r="G87" s="62"/>
      <c r="H87" s="63"/>
      <c r="I87" s="64"/>
      <c r="J87" s="64"/>
    </row>
    <row r="88" spans="1:10" x14ac:dyDescent="0.2">
      <c r="A88" s="1"/>
      <c r="B88" s="7"/>
      <c r="C88" s="1"/>
      <c r="D88" s="1"/>
      <c r="E88" s="1"/>
      <c r="F88" s="1"/>
      <c r="G88" s="1"/>
      <c r="H88" s="1"/>
      <c r="I88" s="1"/>
      <c r="J88" s="1"/>
    </row>
    <row r="89" spans="1:10" ht="15" x14ac:dyDescent="0.2">
      <c r="A89" s="58" t="s">
        <v>56</v>
      </c>
      <c r="B89" s="58"/>
      <c r="C89" s="58"/>
      <c r="D89" s="58"/>
      <c r="E89" s="58"/>
      <c r="F89" s="58"/>
      <c r="G89" s="58"/>
      <c r="H89" s="58"/>
      <c r="I89" s="58"/>
      <c r="J89" s="1"/>
    </row>
    <row r="90" spans="1:10" x14ac:dyDescent="0.2">
      <c r="A90" s="59" t="s">
        <v>3</v>
      </c>
      <c r="B90" s="59" t="s">
        <v>57</v>
      </c>
      <c r="C90" s="59" t="s">
        <v>61</v>
      </c>
      <c r="D90" s="59" t="s">
        <v>44</v>
      </c>
      <c r="E90" s="60" t="s">
        <v>62</v>
      </c>
      <c r="F90" s="60" t="s">
        <v>9</v>
      </c>
      <c r="G90" s="60" t="s">
        <v>10</v>
      </c>
      <c r="H90" s="60" t="s">
        <v>11</v>
      </c>
      <c r="I90" s="60" t="s">
        <v>12</v>
      </c>
      <c r="J90" s="4"/>
    </row>
    <row r="91" spans="1:10" x14ac:dyDescent="0.2">
      <c r="A91" s="59"/>
      <c r="B91" s="59"/>
      <c r="C91" s="59"/>
      <c r="D91" s="59"/>
      <c r="E91" s="60"/>
      <c r="F91" s="60"/>
      <c r="G91" s="60"/>
      <c r="H91" s="60"/>
      <c r="I91" s="60"/>
      <c r="J91" s="4"/>
    </row>
    <row r="92" spans="1:10" x14ac:dyDescent="0.2">
      <c r="A92" s="59"/>
      <c r="B92" s="59"/>
      <c r="C92" s="59"/>
      <c r="D92" s="59"/>
      <c r="E92" s="60"/>
      <c r="F92" s="60"/>
      <c r="G92" s="60"/>
      <c r="H92" s="60"/>
      <c r="I92" s="60"/>
      <c r="J92" s="4"/>
    </row>
    <row r="93" spans="1:10" s="53" customFormat="1" ht="11.25" x14ac:dyDescent="0.2">
      <c r="A93" s="51">
        <v>1</v>
      </c>
      <c r="B93" s="51">
        <v>2</v>
      </c>
      <c r="C93" s="51">
        <v>3</v>
      </c>
      <c r="D93" s="51">
        <v>4</v>
      </c>
      <c r="E93" s="51">
        <v>5</v>
      </c>
      <c r="F93" s="51" t="s">
        <v>58</v>
      </c>
      <c r="G93" s="51">
        <v>7</v>
      </c>
      <c r="H93" s="51" t="s">
        <v>29</v>
      </c>
      <c r="I93" s="51" t="s">
        <v>30</v>
      </c>
      <c r="J93" s="54"/>
    </row>
    <row r="94" spans="1:10" ht="114" x14ac:dyDescent="0.2">
      <c r="A94" s="33">
        <v>1</v>
      </c>
      <c r="B94" s="8" t="s">
        <v>59</v>
      </c>
      <c r="C94" s="48">
        <v>2000</v>
      </c>
      <c r="D94" s="33">
        <v>3</v>
      </c>
      <c r="E94" s="34"/>
      <c r="F94" s="34">
        <f>ROUND(D94*E94*C94,2)</f>
        <v>0</v>
      </c>
      <c r="G94" s="38">
        <v>0.23</v>
      </c>
      <c r="H94" s="19">
        <f>ROUND(F94*G94,2)</f>
        <v>0</v>
      </c>
      <c r="I94" s="49">
        <f>F94+H94</f>
        <v>0</v>
      </c>
      <c r="J94" s="47"/>
    </row>
    <row r="95" spans="1:10" x14ac:dyDescent="0.2">
      <c r="A95" s="9"/>
      <c r="B95" s="10"/>
      <c r="C95" s="11"/>
      <c r="D95" s="10"/>
      <c r="E95" s="12"/>
      <c r="F95" s="4"/>
      <c r="G95" s="4"/>
      <c r="H95" s="4"/>
      <c r="I95" s="1"/>
      <c r="J95" s="4"/>
    </row>
    <row r="96" spans="1:10" ht="15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1"/>
    </row>
    <row r="97" spans="1:10" ht="15.75" thickBot="1" x14ac:dyDescent="0.3">
      <c r="A97" s="55"/>
      <c r="B97" s="55"/>
      <c r="C97" s="55"/>
      <c r="D97" s="55"/>
      <c r="E97" s="55"/>
      <c r="F97" s="55"/>
      <c r="G97" s="55"/>
      <c r="H97" s="55"/>
      <c r="I97" s="55"/>
      <c r="J97" s="1"/>
    </row>
    <row r="98" spans="1:10" ht="16.5" thickTop="1" thickBot="1" x14ac:dyDescent="0.25">
      <c r="A98" s="56" t="s">
        <v>60</v>
      </c>
      <c r="B98" s="56"/>
      <c r="C98" s="56"/>
      <c r="D98" s="56"/>
      <c r="E98" s="56"/>
      <c r="F98" s="56"/>
      <c r="G98" s="56"/>
      <c r="H98" s="57">
        <f>J22+I40+I56+J71+H78+J86+I94</f>
        <v>0</v>
      </c>
      <c r="I98" s="57"/>
      <c r="J98" s="13"/>
    </row>
    <row r="99" spans="1:10" ht="15" thickTop="1" x14ac:dyDescent="0.2">
      <c r="A99" s="14"/>
      <c r="B99" s="14"/>
      <c r="C99" s="15"/>
      <c r="D99" s="14"/>
      <c r="E99" s="16"/>
      <c r="F99" s="13"/>
      <c r="G99" s="1"/>
      <c r="H99" s="1"/>
      <c r="I99" s="1"/>
      <c r="J99" s="1"/>
    </row>
  </sheetData>
  <mergeCells count="107">
    <mergeCell ref="G7:G9"/>
    <mergeCell ref="H7:H9"/>
    <mergeCell ref="I7:I9"/>
    <mergeCell ref="J7:J9"/>
    <mergeCell ref="A14:A15"/>
    <mergeCell ref="B14:B15"/>
    <mergeCell ref="C14:C15"/>
    <mergeCell ref="B1:J1"/>
    <mergeCell ref="A3:J3"/>
    <mergeCell ref="A4:J4"/>
    <mergeCell ref="A6:H6"/>
    <mergeCell ref="A7:A9"/>
    <mergeCell ref="B7:B9"/>
    <mergeCell ref="C7:C9"/>
    <mergeCell ref="D7:D9"/>
    <mergeCell ref="E7:E9"/>
    <mergeCell ref="F7:F9"/>
    <mergeCell ref="A22:F23"/>
    <mergeCell ref="G22:G23"/>
    <mergeCell ref="H22:H23"/>
    <mergeCell ref="I22:I23"/>
    <mergeCell ref="J22:J23"/>
    <mergeCell ref="A25:J25"/>
    <mergeCell ref="A17:A18"/>
    <mergeCell ref="B17:B18"/>
    <mergeCell ref="C17:C18"/>
    <mergeCell ref="A20:A21"/>
    <mergeCell ref="B20:B21"/>
    <mergeCell ref="C20:C21"/>
    <mergeCell ref="I28:I30"/>
    <mergeCell ref="A40:E41"/>
    <mergeCell ref="F40:F41"/>
    <mergeCell ref="G40:G41"/>
    <mergeCell ref="H40:H41"/>
    <mergeCell ref="I40:I41"/>
    <mergeCell ref="A27:H27"/>
    <mergeCell ref="A28:A30"/>
    <mergeCell ref="B28:B30"/>
    <mergeCell ref="C28:C30"/>
    <mergeCell ref="D28:D30"/>
    <mergeCell ref="E28:E30"/>
    <mergeCell ref="F28:F30"/>
    <mergeCell ref="G28:G30"/>
    <mergeCell ref="H28:H30"/>
    <mergeCell ref="J40:J41"/>
    <mergeCell ref="A43:H43"/>
    <mergeCell ref="A44:A46"/>
    <mergeCell ref="B44:B46"/>
    <mergeCell ref="C44:C46"/>
    <mergeCell ref="D44:D46"/>
    <mergeCell ref="E44:E46"/>
    <mergeCell ref="F44:F46"/>
    <mergeCell ref="G44:G46"/>
    <mergeCell ref="H44:H46"/>
    <mergeCell ref="I44:I46"/>
    <mergeCell ref="A56:E56"/>
    <mergeCell ref="A58:J58"/>
    <mergeCell ref="A59:A61"/>
    <mergeCell ref="B59:B61"/>
    <mergeCell ref="C59:C61"/>
    <mergeCell ref="D59:D61"/>
    <mergeCell ref="E59:E61"/>
    <mergeCell ref="F59:F61"/>
    <mergeCell ref="G59:G61"/>
    <mergeCell ref="H59:H61"/>
    <mergeCell ref="I59:I61"/>
    <mergeCell ref="J59:J61"/>
    <mergeCell ref="A71:F71"/>
    <mergeCell ref="A73:H73"/>
    <mergeCell ref="A74:A76"/>
    <mergeCell ref="B74:B76"/>
    <mergeCell ref="C74:C76"/>
    <mergeCell ref="D74:D76"/>
    <mergeCell ref="E74:E76"/>
    <mergeCell ref="F74:F76"/>
    <mergeCell ref="G74:G76"/>
    <mergeCell ref="H74:H76"/>
    <mergeCell ref="A80:H80"/>
    <mergeCell ref="A81:A83"/>
    <mergeCell ref="B81:B83"/>
    <mergeCell ref="C81:C83"/>
    <mergeCell ref="D81:D83"/>
    <mergeCell ref="E81:E83"/>
    <mergeCell ref="F81:F83"/>
    <mergeCell ref="G81:G83"/>
    <mergeCell ref="H81:H83"/>
    <mergeCell ref="I81:I83"/>
    <mergeCell ref="J81:J83"/>
    <mergeCell ref="A86:F87"/>
    <mergeCell ref="G86:G87"/>
    <mergeCell ref="H86:H87"/>
    <mergeCell ref="I86:I87"/>
    <mergeCell ref="J86:J87"/>
    <mergeCell ref="A96:I96"/>
    <mergeCell ref="A97:I97"/>
    <mergeCell ref="A98:G98"/>
    <mergeCell ref="H98:I98"/>
    <mergeCell ref="A89:I89"/>
    <mergeCell ref="A90:A92"/>
    <mergeCell ref="B90:B92"/>
    <mergeCell ref="C90:C92"/>
    <mergeCell ref="D90:D92"/>
    <mergeCell ref="E90:E92"/>
    <mergeCell ref="F90:F92"/>
    <mergeCell ref="G90:G92"/>
    <mergeCell ref="H90:H92"/>
    <mergeCell ref="I90:I92"/>
  </mergeCells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2024-12-04T13:06:24Z</cp:lastPrinted>
  <dcterms:created xsi:type="dcterms:W3CDTF">2024-12-04T09:24:38Z</dcterms:created>
  <dcterms:modified xsi:type="dcterms:W3CDTF">2024-12-04T13:07:16Z</dcterms:modified>
</cp:coreProperties>
</file>